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92CD6CA2-07BA-457E-9E59-2661C0FFDF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協会提出用" sheetId="2" r:id="rId1"/>
    <sheet name="コード（非表示）" sheetId="4" state="hidden" r:id="rId2"/>
  </sheets>
  <definedNames>
    <definedName name="_xlnm.Print_Area" localSheetId="0">協会提出用!$A$1:$AE$51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2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3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M32" i="2"/>
  <c r="M31" i="2"/>
</calcChain>
</file>

<file path=xl/sharedStrings.xml><?xml version="1.0" encoding="utf-8"?>
<sst xmlns="http://schemas.openxmlformats.org/spreadsheetml/2006/main" count="282" uniqueCount="160">
  <si>
    <t>代表者の氏名</t>
    <rPh sb="0" eb="3">
      <t>ダイヒョウシャ</t>
    </rPh>
    <rPh sb="4" eb="6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</si>
  <si>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</si>
  <si>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</si>
  <si>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</si>
  <si>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申請番号</t>
    <rPh sb="0" eb="2">
      <t>シンセイ</t>
    </rPh>
    <rPh sb="2" eb="4">
      <t>バンゴウ</t>
    </rPh>
    <phoneticPr fontId="1"/>
  </si>
  <si>
    <t>代表型式名</t>
    <rPh sb="0" eb="2">
      <t>ダイヒョウ</t>
    </rPh>
    <rPh sb="2" eb="4">
      <t>カタシキ</t>
    </rPh>
    <rPh sb="4" eb="5">
      <t>メイ</t>
    </rPh>
    <phoneticPr fontId="1"/>
  </si>
  <si>
    <t>申請年月日</t>
    <rPh sb="0" eb="2">
      <t>シンセイ</t>
    </rPh>
    <rPh sb="2" eb="5">
      <t>ネンガッピ</t>
    </rPh>
    <phoneticPr fontId="1"/>
  </si>
  <si>
    <t>殿</t>
    <rPh sb="0" eb="1">
      <t>ドノ</t>
    </rPh>
    <phoneticPr fontId="1"/>
  </si>
  <si>
    <t>受検場所</t>
    <rPh sb="0" eb="2">
      <t>ジュケン</t>
    </rPh>
    <rPh sb="2" eb="4">
      <t>バショ</t>
    </rPh>
    <phoneticPr fontId="1"/>
  </si>
  <si>
    <t>印</t>
    <rPh sb="0" eb="1">
      <t>イン</t>
    </rPh>
    <phoneticPr fontId="1"/>
  </si>
  <si>
    <t>太線内申請者記入</t>
    <rPh sb="0" eb="2">
      <t>フトセン</t>
    </rPh>
    <rPh sb="2" eb="3">
      <t>ナイ</t>
    </rPh>
    <rPh sb="3" eb="6">
      <t>シンセイシャ</t>
    </rPh>
    <rPh sb="6" eb="8">
      <t>キニュウ</t>
    </rPh>
    <phoneticPr fontId="1"/>
  </si>
  <si>
    <t>備　考</t>
    <rPh sb="0" eb="1">
      <t>ソナエ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</si>
  <si>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</si>
  <si>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住　　　　　　所</t>
    <rPh sb="0" eb="1">
      <t>ジュウ</t>
    </rPh>
    <rPh sb="7" eb="8">
      <t>ショ</t>
    </rPh>
    <phoneticPr fontId="1"/>
  </si>
  <si>
    <t>一般財団法人 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1"/>
  </si>
  <si>
    <t>受理年月日</t>
    <rPh sb="0" eb="2">
      <t>ジュリ</t>
    </rPh>
    <rPh sb="2" eb="5">
      <t>ネンガッピ</t>
    </rPh>
    <phoneticPr fontId="1"/>
  </si>
  <si>
    <t>－</t>
    <phoneticPr fontId="1"/>
  </si>
  <si>
    <t>日から</t>
    <rPh sb="0" eb="1">
      <t>ニチ</t>
    </rPh>
    <phoneticPr fontId="1"/>
  </si>
  <si>
    <t>申　請　数　量</t>
    <rPh sb="0" eb="1">
      <t>サル</t>
    </rPh>
    <rPh sb="2" eb="3">
      <t>ショウ</t>
    </rPh>
    <rPh sb="4" eb="5">
      <t>カズ</t>
    </rPh>
    <rPh sb="6" eb="7">
      <t>リョウ</t>
    </rPh>
    <phoneticPr fontId="1"/>
  </si>
  <si>
    <t>認証料</t>
    <rPh sb="0" eb="2">
      <t>ニンショウ</t>
    </rPh>
    <rPh sb="2" eb="3">
      <t>リョウ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</si>
  <si>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</si>
  <si>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</si>
  <si>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</si>
  <si>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区分コード
（8桁）</t>
    <rPh sb="0" eb="2">
      <t>クブン</t>
    </rPh>
    <rPh sb="8" eb="9">
      <t>ケタ</t>
    </rPh>
    <phoneticPr fontId="1"/>
  </si>
  <si>
    <t>申請者(工場）
コード（6桁）</t>
    <rPh sb="0" eb="3">
      <t>シンセイシャ</t>
    </rPh>
    <rPh sb="4" eb="6">
      <t>コウジョウ</t>
    </rPh>
    <rPh sb="13" eb="14">
      <t>ケタ</t>
    </rPh>
    <phoneticPr fontId="1"/>
  </si>
  <si>
    <t>区分</t>
    <rPh sb="0" eb="1">
      <t>ク</t>
    </rPh>
    <rPh sb="1" eb="2">
      <t>ブン</t>
    </rPh>
    <phoneticPr fontId="1"/>
  </si>
  <si>
    <t>品名</t>
    <rPh sb="0" eb="2">
      <t>ヒンメイ</t>
    </rPh>
    <phoneticPr fontId="1"/>
  </si>
  <si>
    <t>　理　事　長</t>
    <rPh sb="1" eb="2">
      <t>リ</t>
    </rPh>
    <rPh sb="3" eb="4">
      <t>コト</t>
    </rPh>
    <rPh sb="5" eb="6">
      <t>チョウ</t>
    </rPh>
    <phoneticPr fontId="1"/>
  </si>
  <si>
    <t>抜取検査手数料</t>
    <rPh sb="0" eb="7">
      <t>ヌキトリケンサテスウリョウ</t>
    </rPh>
    <phoneticPr fontId="1"/>
  </si>
  <si>
    <t>受検希望日</t>
    <phoneticPr fontId="1"/>
  </si>
  <si>
    <t>月</t>
    <rPh sb="0" eb="1">
      <t>ツキ</t>
    </rPh>
    <phoneticPr fontId="1"/>
  </si>
  <si>
    <t>日（</t>
    <rPh sb="0" eb="1">
      <t>ヒ</t>
    </rPh>
    <phoneticPr fontId="1"/>
  </si>
  <si>
    <t>日間)</t>
    <rPh sb="0" eb="1">
      <t>ニチ</t>
    </rPh>
    <rPh sb="1" eb="2">
      <t>アイダ</t>
    </rPh>
    <phoneticPr fontId="1"/>
  </si>
  <si>
    <t>①</t>
    <phoneticPr fontId="1"/>
  </si>
  <si>
    <t>②</t>
    <phoneticPr fontId="1"/>
  </si>
  <si>
    <t>―</t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</si>
  <si>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</si>
  <si>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</si>
  <si>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</si>
  <si>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 xml:space="preserve"> 台</t>
    <rPh sb="1" eb="2">
      <t>ダイ</t>
    </rPh>
    <phoneticPr fontId="1"/>
  </si>
  <si>
    <t>検査所長</t>
    <rPh sb="0" eb="2">
      <t>ケンサ</t>
    </rPh>
    <rPh sb="2" eb="4">
      <t>ショチョウ</t>
    </rPh>
    <phoneticPr fontId="1"/>
  </si>
  <si>
    <t>技術管理者</t>
    <rPh sb="0" eb="5">
      <t>ギジュツカンリシャ</t>
    </rPh>
    <phoneticPr fontId="1"/>
  </si>
  <si>
    <t>判定</t>
    <rPh sb="0" eb="2">
      <t>ハンテイ</t>
    </rPh>
    <phoneticPr fontId="1"/>
  </si>
  <si>
    <t>審査・承認</t>
    <rPh sb="0" eb="2">
      <t>シンサ</t>
    </rPh>
    <rPh sb="3" eb="5">
      <t>ショウニン</t>
    </rPh>
    <phoneticPr fontId="1"/>
  </si>
  <si>
    <t>品質確認検査</t>
    <rPh sb="0" eb="4">
      <t>ヒンシツカクニン</t>
    </rPh>
    <rPh sb="4" eb="6">
      <t>ケンサ</t>
    </rPh>
    <phoneticPr fontId="1"/>
  </si>
  <si>
    <t>受理</t>
    <rPh sb="0" eb="2">
      <t>ジュリ</t>
    </rPh>
    <phoneticPr fontId="1"/>
  </si>
  <si>
    <t>受付担当</t>
    <phoneticPr fontId="1"/>
  </si>
  <si>
    <t>検査Gr TL</t>
    <phoneticPr fontId="1"/>
  </si>
  <si>
    <t>適合    不適合</t>
    <phoneticPr fontId="1"/>
  </si>
  <si>
    <t>認証    非認証</t>
    <phoneticPr fontId="1"/>
  </si>
  <si>
    <r>
      <t xml:space="preserve">申請ロット番号
</t>
    </r>
    <r>
      <rPr>
        <sz val="8"/>
        <rFont val="ＭＳ Ｐ明朝"/>
        <family val="1"/>
        <charset val="128"/>
      </rPr>
      <t>(別紙添付も可)</t>
    </r>
    <rPh sb="0" eb="2">
      <t>シンセイ</t>
    </rPh>
    <rPh sb="5" eb="7">
      <t>バンゴウ</t>
    </rPh>
    <rPh sb="9" eb="11">
      <t>ベッシ</t>
    </rPh>
    <rPh sb="11" eb="13">
      <t>テンプ</t>
    </rPh>
    <rPh sb="14" eb="15">
      <t>カ</t>
    </rPh>
    <phoneticPr fontId="1"/>
  </si>
  <si>
    <t>検査指示・指名</t>
    <rPh sb="5" eb="7">
      <t>シメイ</t>
    </rPh>
    <phoneticPr fontId="1"/>
  </si>
  <si>
    <t>検査員：</t>
    <rPh sb="0" eb="3">
      <t>ケンサイン</t>
    </rPh>
    <phoneticPr fontId="1"/>
  </si>
  <si>
    <t>主検査員</t>
    <rPh sb="0" eb="1">
      <t>シュ</t>
    </rPh>
    <rPh sb="1" eb="3">
      <t>ケンサ</t>
    </rPh>
    <rPh sb="3" eb="4">
      <t>イン</t>
    </rPh>
    <phoneticPr fontId="1"/>
  </si>
  <si>
    <t>N</t>
    <phoneticPr fontId="1"/>
  </si>
  <si>
    <t>コード</t>
  </si>
  <si>
    <t xml:space="preserve"> 構造区分</t>
  </si>
  <si>
    <t>中間器具</t>
  </si>
  <si>
    <t>末端器具</t>
  </si>
  <si>
    <t>備考1</t>
  </si>
  <si>
    <t>６３０Ａ１０００</t>
  </si>
  <si>
    <t>〇</t>
  </si>
  <si>
    <t>H.18. 1.19</t>
  </si>
  <si>
    <t>６３０Ｂ１０００</t>
  </si>
  <si>
    <t>６３０Ｂ１１００</t>
  </si>
  <si>
    <t>６３０Ｂ２００１</t>
  </si>
  <si>
    <t>H.17.01.12</t>
  </si>
  <si>
    <t>６３０Ｂ２００２</t>
  </si>
  <si>
    <t>６３０Ｂ２００３</t>
  </si>
  <si>
    <t>H.21.03.04</t>
  </si>
  <si>
    <t>６３０Ｂ２００４</t>
  </si>
  <si>
    <t>H.24.01.26</t>
  </si>
  <si>
    <t>６３０Ｂ２００５</t>
  </si>
  <si>
    <t>６３０Ｂ２００６</t>
  </si>
  <si>
    <t>H.25.07.04</t>
  </si>
  <si>
    <t>６３０Ｃ１０００</t>
  </si>
  <si>
    <t>６３０Ｃ１１００</t>
  </si>
  <si>
    <t>設置区分：その他あり</t>
  </si>
  <si>
    <t>６３０Ｃ１２００</t>
  </si>
  <si>
    <t>６３０Ｃ１３００</t>
  </si>
  <si>
    <t>H.21.12.04</t>
  </si>
  <si>
    <t>６３０Ｃ１５００</t>
  </si>
  <si>
    <t>H.29.03.13</t>
  </si>
  <si>
    <t>６３０Ｃ１６００</t>
  </si>
  <si>
    <t>2021.10.29</t>
  </si>
  <si>
    <t>６３０Ｃ１７００</t>
  </si>
  <si>
    <t>2024.05.07</t>
    <phoneticPr fontId="1"/>
  </si>
  <si>
    <t>６３０Ｃ３０００</t>
  </si>
  <si>
    <t>６３０Ｃ３００１</t>
  </si>
  <si>
    <t>H.16.12.10</t>
  </si>
  <si>
    <t>６３０Ｃ４２００</t>
  </si>
  <si>
    <t>H.17.05.31</t>
  </si>
  <si>
    <t>６３０Ｃ５１００</t>
  </si>
  <si>
    <t>６３０Ｃ７０００</t>
  </si>
  <si>
    <t>H.12.12.20</t>
  </si>
  <si>
    <t>６３０Ｃ８０００</t>
  </si>
  <si>
    <t>H.13. 9.27</t>
  </si>
  <si>
    <t>６３０Ｃ８００１</t>
  </si>
  <si>
    <t>H.13.11.28</t>
  </si>
  <si>
    <t>６３０Ｃ８００３</t>
  </si>
  <si>
    <t>H.15. 5.20</t>
  </si>
  <si>
    <t>６３０Ｃ８００４</t>
  </si>
  <si>
    <t>H.16. 2.12</t>
  </si>
  <si>
    <t>６３０Ｃ８００５</t>
  </si>
  <si>
    <t>H.16. 4.23</t>
  </si>
  <si>
    <t>６３０Ｃ８００６</t>
  </si>
  <si>
    <t>H.18.12.15</t>
  </si>
  <si>
    <t>６３０Ｃ８００７</t>
  </si>
  <si>
    <t>H.19.10.31</t>
  </si>
  <si>
    <t>６３０Ｃ８００８</t>
  </si>
  <si>
    <t>H.30.12.11</t>
  </si>
  <si>
    <t>６３０Ｃ８００９</t>
  </si>
  <si>
    <t>６３０Ｃ８０１０</t>
  </si>
  <si>
    <t>2021.09.03</t>
  </si>
  <si>
    <t>６３０Ｗ１１００</t>
  </si>
  <si>
    <t xml:space="preserve"> タイプＡ</t>
  </si>
  <si>
    <t>６３０Ｗ１２００</t>
  </si>
  <si>
    <t>６３０Ｗ２１００</t>
  </si>
  <si>
    <t xml:space="preserve"> タイプＢ</t>
  </si>
  <si>
    <t>６３０Ｗ２２００</t>
  </si>
  <si>
    <t>６３０Ｗ３１００</t>
  </si>
  <si>
    <t xml:space="preserve"> タイプＣ</t>
  </si>
  <si>
    <t>６３０Ｗ３２００</t>
  </si>
  <si>
    <t>６３０Ｗ４１００</t>
  </si>
  <si>
    <t xml:space="preserve"> タイプＤ</t>
  </si>
  <si>
    <t>６３０Ｗ４２００</t>
  </si>
  <si>
    <t>６３０Ｗ５１００</t>
  </si>
  <si>
    <t xml:space="preserve"> タイプＥ</t>
  </si>
  <si>
    <t>６３０Ｗ５２００</t>
  </si>
  <si>
    <t>６３０Ｗ６１００</t>
  </si>
  <si>
    <t xml:space="preserve"> タイプＦ</t>
  </si>
  <si>
    <t>６３０Ｗ６２００</t>
  </si>
  <si>
    <t>６３０Ｗ７１００</t>
  </si>
  <si>
    <t xml:space="preserve"> タイプＧ</t>
  </si>
  <si>
    <t>６３０Ｗ７２００</t>
  </si>
  <si>
    <t>６３０Ｘ１１００</t>
  </si>
  <si>
    <t>６３０Ｘ１２００</t>
  </si>
  <si>
    <t>６３０Ｙ１０００</t>
  </si>
  <si>
    <t>６３０Ｙ２０００</t>
  </si>
  <si>
    <t>６３０Ｙ２００１</t>
  </si>
  <si>
    <t>H.13.07.03</t>
  </si>
  <si>
    <t>６３０Ｙ３０００</t>
  </si>
  <si>
    <t>H.15.11.25</t>
  </si>
  <si>
    <t>６３０Ｙ４０００</t>
  </si>
  <si>
    <t>H.20.06.02</t>
  </si>
  <si>
    <t>６３０Ｚ１０００</t>
  </si>
  <si>
    <t>H.13.03.06</t>
  </si>
  <si>
    <t>６３０Ｚ１１００</t>
  </si>
  <si>
    <t>H.24.04.06</t>
  </si>
  <si>
    <t>６３０Ｚ２０００</t>
  </si>
  <si>
    <t>登録番号等</t>
    <rPh sb="0" eb="4">
      <t>トウロクバンゴウ</t>
    </rPh>
    <rPh sb="4" eb="5">
      <t>ナド</t>
    </rPh>
    <phoneticPr fontId="1"/>
  </si>
  <si>
    <t>製造年月日</t>
    <rPh sb="0" eb="2">
      <t>セイゾウ</t>
    </rPh>
    <rPh sb="2" eb="4">
      <t>ネンゲツ</t>
    </rPh>
    <rPh sb="4" eb="5">
      <t>ヒ</t>
    </rPh>
    <phoneticPr fontId="1"/>
  </si>
  <si>
    <t>その他</t>
  </si>
  <si>
    <t>給水装置認証申請書</t>
    <rPh sb="0" eb="2">
      <t>キュウスイ</t>
    </rPh>
    <rPh sb="2" eb="4">
      <t>ソウチ</t>
    </rPh>
    <rPh sb="4" eb="6">
      <t>ニンショウ</t>
    </rPh>
    <rPh sb="6" eb="9">
      <t>シンセイショ</t>
    </rPh>
    <phoneticPr fontId="1"/>
  </si>
  <si>
    <t>［品質確認検査(抜取検査用)］</t>
    <rPh sb="1" eb="3">
      <t>ヒンシツ</t>
    </rPh>
    <rPh sb="3" eb="5">
      <t>カクニン</t>
    </rPh>
    <rPh sb="5" eb="7">
      <t>ケンサ</t>
    </rPh>
    <rPh sb="8" eb="12">
      <t>ヌキトリケンサ</t>
    </rPh>
    <phoneticPr fontId="1"/>
  </si>
  <si>
    <t>給水装置認証について、次のとおり申請いたします。</t>
    <rPh sb="0" eb="2">
      <t>キュウスイ</t>
    </rPh>
    <rPh sb="2" eb="4">
      <t>ソウチ</t>
    </rPh>
    <rPh sb="4" eb="6">
      <t>ニンショウ</t>
    </rPh>
    <rPh sb="11" eb="12">
      <t>ツ</t>
    </rPh>
    <rPh sb="16" eb="18">
      <t>シンセイ</t>
    </rPh>
    <phoneticPr fontId="1"/>
  </si>
  <si>
    <t>[WI-640a Rev.1]</t>
    <phoneticPr fontId="1"/>
  </si>
  <si>
    <t>※この申請書に記載頂きました氏名、住所等の個人情報は、通知書の発行等給水装置認証業務の為に使用致します。
    目的外の使用は致しません。</t>
    <rPh sb="27" eb="30">
      <t>ツウチショ</t>
    </rPh>
    <phoneticPr fontId="1"/>
  </si>
  <si>
    <t>代表者役職名</t>
    <rPh sb="0" eb="6">
      <t>ダイヒョウシャヤクショクメイ</t>
    </rPh>
    <phoneticPr fontId="1"/>
  </si>
  <si>
    <t>調査対象型式名</t>
    <rPh sb="0" eb="6">
      <t>チョウサタイショウカタシキ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</si>
</sst>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alibri"/>
      <family val="2"/>
    </font>
    <font>
      <sz val="1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5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indexed="64"/>
      </bottom>
      <diagonal/>
    </border>
    <border>
      <left/>
      <right/>
      <top style="medium">
        <color theme="0" tint="-0.34998626667073579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indexed="64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indexed="64"/>
      </top>
      <bottom/>
      <diagonal/>
    </border>
    <border>
      <left/>
      <right style="medium">
        <color theme="0" tint="-0.34998626667073579"/>
      </right>
      <top style="thin">
        <color indexed="64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80">
    <xf numFmtId="0" fontId="0" fillId="0" borderId="0" xfId="0">
      <alignment vertical="center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justify" vertical="center" wrapText="1"/>
    </xf>
    <xf numFmtId="0" fontId="12" fillId="2" borderId="12" xfId="2" applyFont="1" applyFill="1" applyBorder="1" applyAlignment="1">
      <alignment horizontal="left" vertical="center" wrapText="1" indent="1"/>
    </xf>
    <xf numFmtId="0" fontId="14" fillId="2" borderId="0" xfId="2" applyFont="1" applyFill="1">
      <alignment vertical="center"/>
    </xf>
    <xf numFmtId="0" fontId="15" fillId="2" borderId="12" xfId="2" applyFont="1" applyFill="1" applyBorder="1" applyAlignment="1">
      <alignment horizontal="center" vertical="center" wrapText="1"/>
    </xf>
    <xf numFmtId="0" fontId="16" fillId="2" borderId="12" xfId="2" applyFont="1" applyFill="1" applyBorder="1" applyAlignment="1">
      <alignment vertical="center" wrapText="1"/>
    </xf>
    <xf numFmtId="0" fontId="15" fillId="2" borderId="12" xfId="2" applyFont="1" applyFill="1" applyBorder="1" applyAlignment="1">
      <alignment horizontal="justify" vertical="center" wrapText="1"/>
    </xf>
    <xf numFmtId="0" fontId="15" fillId="2" borderId="12" xfId="2" applyFont="1" applyFill="1" applyBorder="1" applyAlignment="1">
      <alignment vertical="center" wrapText="1"/>
    </xf>
    <xf numFmtId="0" fontId="14" fillId="2" borderId="0" xfId="2" applyFont="1" applyFill="1" applyAlignment="1">
      <alignment horizontal="center" vertical="center"/>
    </xf>
    <xf numFmtId="0" fontId="16" fillId="2" borderId="0" xfId="2" applyFont="1" applyFill="1">
      <alignment vertical="center"/>
    </xf>
    <xf numFmtId="56" fontId="14" fillId="2" borderId="0" xfId="2" applyNumberFormat="1" applyFont="1" applyFill="1">
      <alignment vertical="center"/>
    </xf>
    <xf numFmtId="0" fontId="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 vertical="top" wrapText="1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left" vertical="center"/>
    </xf>
    <xf numFmtId="0" fontId="0" fillId="3" borderId="22" xfId="0" applyFill="1" applyBorder="1" applyAlignment="1" applyProtection="1">
      <alignment horizontal="right" vertical="center" shrinkToFit="1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0" fillId="0" borderId="12" xfId="0" applyBorder="1" applyAlignment="1">
      <alignment horizontal="center" vertical="center" textRotation="255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1" xfId="0" applyFill="1" applyBorder="1" applyAlignment="1" applyProtection="1">
      <alignment horizontal="right" vertical="center" shrinkToFit="1"/>
      <protection locked="0"/>
    </xf>
    <xf numFmtId="0" fontId="0" fillId="3" borderId="22" xfId="0" applyFill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9" fontId="0" fillId="3" borderId="0" xfId="0" applyNumberFormat="1" applyFill="1" applyAlignment="1" applyProtection="1">
      <alignment horizontal="left" vertical="center" wrapText="1" shrinkToFit="1"/>
      <protection locked="0"/>
    </xf>
    <xf numFmtId="0" fontId="0" fillId="0" borderId="12" xfId="0" applyBorder="1" applyAlignment="1">
      <alignment horizontal="center" vertic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32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38" fontId="0" fillId="3" borderId="21" xfId="1" applyFont="1" applyFill="1" applyBorder="1" applyAlignment="1" applyProtection="1">
      <alignment horizontal="center" vertical="center"/>
      <protection locked="0"/>
    </xf>
    <xf numFmtId="38" fontId="0" fillId="3" borderId="22" xfId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49" fontId="0" fillId="3" borderId="0" xfId="0" applyNumberFormat="1" applyFill="1" applyAlignment="1" applyProtection="1">
      <alignment horizontal="left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8" fontId="4" fillId="0" borderId="9" xfId="1" applyFont="1" applyBorder="1" applyAlignment="1" applyProtection="1">
      <alignment horizontal="center" vertical="center"/>
    </xf>
    <xf numFmtId="38" fontId="4" fillId="0" borderId="13" xfId="1" applyFont="1" applyBorder="1" applyAlignment="1" applyProtection="1">
      <alignment horizontal="center" vertical="center"/>
    </xf>
    <xf numFmtId="38" fontId="4" fillId="0" borderId="11" xfId="1" applyFont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8CBCA1C6-6E06-4CC1-88ED-63C9C2E0D0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69850</xdr:colOff>
          <xdr:row>33</xdr:row>
          <xdr:rowOff>222250</xdr:rowOff>
        </xdr:from>
        <xdr:to>
          <xdr:col>30</xdr:col>
          <xdr:colOff>50800</xdr:colOff>
          <xdr:row>35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別紙添付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"/>
  <sheetViews>
    <sheetView showGridLines="0" tabSelected="1" view="pageBreakPreview" topLeftCell="A10" zoomScaleNormal="140" zoomScaleSheetLayoutView="100" workbookViewId="0">
      <selection activeCell="B19" sqref="B19:E19"/>
    </sheetView>
  </sheetViews>
  <sheetFormatPr defaultRowHeight="11" x14ac:dyDescent="0.2"/>
  <cols>
    <col min="1" max="1" width="1.109375" customWidth="1"/>
    <col min="2" max="30" width="3.6640625" customWidth="1"/>
    <col min="31" max="31" width="1.109375" customWidth="1"/>
    <col min="32" max="34" width="3.77734375" customWidth="1"/>
  </cols>
  <sheetData>
    <row r="1" spans="1:35" ht="5.25" customHeight="1" x14ac:dyDescent="0.2">
      <c r="B1" s="58" t="s">
        <v>156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5" ht="5.25" customHeight="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</row>
    <row r="3" spans="1:35" ht="18.75" customHeight="1" x14ac:dyDescent="0.2">
      <c r="A3" s="12"/>
      <c r="B3" s="105" t="s">
        <v>153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2"/>
      <c r="AF3" s="12"/>
      <c r="AG3" s="12"/>
      <c r="AH3" s="12"/>
      <c r="AI3" s="12"/>
    </row>
    <row r="4" spans="1:35" ht="15" customHeight="1" thickBot="1" x14ac:dyDescent="0.25">
      <c r="B4" s="106" t="s">
        <v>154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35" ht="20.25" customHeight="1" thickBot="1" x14ac:dyDescent="0.25">
      <c r="S5" s="123" t="s">
        <v>6</v>
      </c>
      <c r="T5" s="124"/>
      <c r="U5" s="124"/>
      <c r="V5" s="124"/>
      <c r="W5" s="110"/>
      <c r="X5" s="111"/>
      <c r="Y5" s="111"/>
      <c r="Z5" s="49" t="s">
        <v>1</v>
      </c>
      <c r="AA5" s="53"/>
      <c r="AB5" s="49" t="s">
        <v>2</v>
      </c>
      <c r="AC5" s="53"/>
      <c r="AD5" s="52" t="s">
        <v>3</v>
      </c>
    </row>
    <row r="6" spans="1:35" ht="20.25" customHeight="1" x14ac:dyDescent="0.2">
      <c r="S6" s="125" t="s">
        <v>15</v>
      </c>
      <c r="T6" s="126"/>
      <c r="U6" s="126"/>
      <c r="V6" s="127"/>
      <c r="W6" s="129"/>
      <c r="X6" s="130"/>
      <c r="Y6" s="130"/>
      <c r="Z6" s="14" t="s">
        <v>1</v>
      </c>
      <c r="AA6" s="15"/>
      <c r="AB6" s="14" t="s">
        <v>2</v>
      </c>
      <c r="AC6" s="15"/>
      <c r="AD6" s="16" t="s">
        <v>3</v>
      </c>
    </row>
    <row r="7" spans="1:35" ht="20.25" customHeight="1" x14ac:dyDescent="0.2">
      <c r="B7" t="s">
        <v>14</v>
      </c>
      <c r="C7" s="17"/>
    </row>
    <row r="8" spans="1:35" ht="20.25" customHeight="1" x14ac:dyDescent="0.2">
      <c r="B8" s="152" t="s">
        <v>27</v>
      </c>
      <c r="C8" s="152"/>
      <c r="D8" s="152"/>
      <c r="E8" s="152"/>
      <c r="F8" s="152"/>
      <c r="G8" s="152"/>
      <c r="H8" s="152"/>
      <c r="I8" t="s">
        <v>7</v>
      </c>
    </row>
    <row r="9" spans="1:35" ht="7.5" customHeight="1" x14ac:dyDescent="0.2"/>
    <row r="10" spans="1:35" ht="37.5" customHeight="1" x14ac:dyDescent="0.2">
      <c r="M10" s="128" t="s">
        <v>12</v>
      </c>
      <c r="N10" s="128"/>
      <c r="O10" s="128"/>
      <c r="P10" s="128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</row>
    <row r="11" spans="1:35" ht="19" customHeight="1" x14ac:dyDescent="0.2">
      <c r="M11" s="128" t="s">
        <v>158</v>
      </c>
      <c r="N11" s="128"/>
      <c r="O11" s="128"/>
      <c r="P11" s="128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</row>
    <row r="12" spans="1:35" ht="27" customHeight="1" x14ac:dyDescent="0.2">
      <c r="M12" s="128" t="s">
        <v>0</v>
      </c>
      <c r="N12" s="128"/>
      <c r="O12" s="128"/>
      <c r="P12" s="128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t="s">
        <v>9</v>
      </c>
    </row>
    <row r="13" spans="1:35" ht="37.5" customHeight="1" x14ac:dyDescent="0.2">
      <c r="M13" s="128" t="s">
        <v>13</v>
      </c>
      <c r="N13" s="128"/>
      <c r="O13" s="128"/>
      <c r="P13" s="128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</row>
    <row r="14" spans="1:35" ht="17.25" customHeight="1" x14ac:dyDescent="0.2">
      <c r="B14" s="112" t="s">
        <v>155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5" ht="7.5" customHeight="1" thickBot="1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5" ht="29.25" customHeight="1" thickBot="1" x14ac:dyDescent="0.25">
      <c r="A16" s="22"/>
      <c r="B16" s="113" t="s">
        <v>24</v>
      </c>
      <c r="C16" s="109"/>
      <c r="D16" s="109"/>
      <c r="E16" s="109"/>
      <c r="F16" s="114"/>
      <c r="G16" s="115"/>
      <c r="H16" s="115"/>
      <c r="I16" s="115"/>
      <c r="J16" s="115"/>
      <c r="K16" s="115"/>
      <c r="L16" s="116"/>
      <c r="P16" s="108" t="s">
        <v>4</v>
      </c>
      <c r="Q16" s="109"/>
      <c r="R16" s="109"/>
      <c r="S16" s="109"/>
      <c r="T16" s="114"/>
      <c r="U16" s="115"/>
      <c r="V16" s="115"/>
      <c r="W16" s="115"/>
      <c r="X16" s="115"/>
      <c r="Y16" s="116"/>
      <c r="Z16" s="45" t="s">
        <v>16</v>
      </c>
      <c r="AA16" s="24" t="s">
        <v>54</v>
      </c>
      <c r="AB16" s="25"/>
      <c r="AC16" s="25"/>
      <c r="AD16" s="26"/>
      <c r="AE16" s="27"/>
    </row>
    <row r="17" spans="1:31" ht="6" customHeight="1" thickBot="1" x14ac:dyDescent="0.25">
      <c r="A17" s="22"/>
      <c r="AE17" s="27"/>
    </row>
    <row r="18" spans="1:31" ht="18.75" customHeight="1" x14ac:dyDescent="0.2">
      <c r="A18" s="22"/>
      <c r="B18" s="108" t="s">
        <v>5</v>
      </c>
      <c r="C18" s="109"/>
      <c r="D18" s="109"/>
      <c r="E18" s="109"/>
      <c r="F18" s="133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40"/>
      <c r="AE18" s="27"/>
    </row>
    <row r="19" spans="1:31" ht="30" customHeight="1" thickBot="1" x14ac:dyDescent="0.25">
      <c r="A19" s="22"/>
      <c r="B19" s="178" t="s">
        <v>159</v>
      </c>
      <c r="C19" s="179"/>
      <c r="D19" s="179"/>
      <c r="E19" s="179"/>
      <c r="F19" s="135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53"/>
      <c r="AE19" s="27"/>
    </row>
    <row r="20" spans="1:31" ht="6" customHeight="1" thickBot="1" x14ac:dyDescent="0.25">
      <c r="A20" s="22"/>
      <c r="B20" s="18"/>
      <c r="C20" s="18"/>
      <c r="D20" s="18"/>
      <c r="E20" s="18"/>
      <c r="F20" s="18"/>
      <c r="AE20" s="27"/>
    </row>
    <row r="21" spans="1:31" ht="28.5" customHeight="1" thickBot="1" x14ac:dyDescent="0.25">
      <c r="A21" s="22"/>
      <c r="B21" s="113" t="s">
        <v>23</v>
      </c>
      <c r="C21" s="117"/>
      <c r="D21" s="117"/>
      <c r="E21" s="117"/>
      <c r="F21" s="114"/>
      <c r="G21" s="115"/>
      <c r="H21" s="115"/>
      <c r="I21" s="115"/>
      <c r="J21" s="115"/>
      <c r="K21" s="116"/>
      <c r="L21" s="109" t="s">
        <v>25</v>
      </c>
      <c r="M21" s="109"/>
      <c r="N21" s="120" t="str">
        <f>IFERROR(VLOOKUP(F21,'コード（非表示）'!B3:E57,2,1),"")</f>
        <v/>
      </c>
      <c r="O21" s="121"/>
      <c r="P21" s="121"/>
      <c r="Q21" s="121"/>
      <c r="R21" s="121"/>
      <c r="S21" s="121"/>
      <c r="T21" s="122"/>
      <c r="U21" s="109" t="s">
        <v>26</v>
      </c>
      <c r="V21" s="109"/>
      <c r="W21" s="114"/>
      <c r="X21" s="115"/>
      <c r="Y21" s="115"/>
      <c r="Z21" s="115"/>
      <c r="AA21" s="115"/>
      <c r="AB21" s="115"/>
      <c r="AC21" s="115"/>
      <c r="AD21" s="116"/>
      <c r="AE21" s="27"/>
    </row>
    <row r="22" spans="1:31" ht="6" customHeight="1" thickBot="1" x14ac:dyDescent="0.25">
      <c r="A22" s="22"/>
      <c r="B22" s="28"/>
      <c r="C22" s="18"/>
      <c r="D22" s="18"/>
      <c r="E22" s="18"/>
      <c r="F22" s="18"/>
      <c r="AE22" s="27"/>
    </row>
    <row r="23" spans="1:31" ht="21" customHeight="1" x14ac:dyDescent="0.2">
      <c r="A23" s="22"/>
      <c r="B23" s="137" t="s">
        <v>8</v>
      </c>
      <c r="C23" s="138"/>
      <c r="D23" s="138"/>
      <c r="E23" s="138"/>
      <c r="F23" s="142"/>
      <c r="G23" s="143"/>
      <c r="H23" s="143"/>
      <c r="I23" s="143"/>
      <c r="J23" s="143"/>
      <c r="K23" s="143"/>
      <c r="L23" s="143"/>
      <c r="M23" s="143"/>
      <c r="N23" s="143"/>
      <c r="O23" s="144"/>
      <c r="Q23" s="132" t="s">
        <v>29</v>
      </c>
      <c r="R23" s="132"/>
      <c r="S23" s="132"/>
      <c r="T23" s="23" t="s">
        <v>33</v>
      </c>
      <c r="U23" s="133"/>
      <c r="V23" s="134"/>
      <c r="W23" s="46" t="s">
        <v>1</v>
      </c>
      <c r="X23" s="54"/>
      <c r="Y23" s="46" t="s">
        <v>30</v>
      </c>
      <c r="Z23" s="54"/>
      <c r="AA23" s="46" t="s">
        <v>31</v>
      </c>
      <c r="AB23" s="54"/>
      <c r="AC23" s="148" t="s">
        <v>32</v>
      </c>
      <c r="AD23" s="149"/>
      <c r="AE23" s="27"/>
    </row>
    <row r="24" spans="1:31" ht="21" customHeight="1" thickBot="1" x14ac:dyDescent="0.25">
      <c r="A24" s="22"/>
      <c r="B24" s="125"/>
      <c r="C24" s="139"/>
      <c r="D24" s="139"/>
      <c r="E24" s="139"/>
      <c r="F24" s="145"/>
      <c r="G24" s="146"/>
      <c r="H24" s="146"/>
      <c r="I24" s="146"/>
      <c r="J24" s="146"/>
      <c r="K24" s="146"/>
      <c r="L24" s="146"/>
      <c r="M24" s="146"/>
      <c r="N24" s="146"/>
      <c r="O24" s="147"/>
      <c r="Q24" s="132"/>
      <c r="R24" s="132"/>
      <c r="S24" s="132"/>
      <c r="T24" s="13" t="s">
        <v>34</v>
      </c>
      <c r="U24" s="135"/>
      <c r="V24" s="136"/>
      <c r="W24" s="47" t="s">
        <v>1</v>
      </c>
      <c r="X24" s="55"/>
      <c r="Y24" s="47" t="s">
        <v>30</v>
      </c>
      <c r="Z24" s="55"/>
      <c r="AA24" s="47" t="s">
        <v>31</v>
      </c>
      <c r="AB24" s="55"/>
      <c r="AC24" s="150" t="s">
        <v>32</v>
      </c>
      <c r="AD24" s="151"/>
      <c r="AE24" s="27"/>
    </row>
    <row r="25" spans="1:31" ht="6" customHeight="1" thickBot="1" x14ac:dyDescent="0.25">
      <c r="A25" s="22"/>
      <c r="B25" s="18"/>
      <c r="C25" s="18"/>
      <c r="D25" s="18"/>
      <c r="E25" s="18"/>
      <c r="F25" s="18"/>
      <c r="AE25" s="27"/>
    </row>
    <row r="26" spans="1:31" ht="30.75" customHeight="1" thickBot="1" x14ac:dyDescent="0.25">
      <c r="A26" s="22"/>
      <c r="B26" s="108" t="s">
        <v>151</v>
      </c>
      <c r="C26" s="109"/>
      <c r="D26" s="109"/>
      <c r="E26" s="109"/>
      <c r="F26" s="110"/>
      <c r="G26" s="111"/>
      <c r="H26" s="48" t="s">
        <v>1</v>
      </c>
      <c r="I26" s="53"/>
      <c r="J26" s="49" t="s">
        <v>2</v>
      </c>
      <c r="K26" s="53"/>
      <c r="L26" s="118" t="s">
        <v>17</v>
      </c>
      <c r="M26" s="118"/>
      <c r="N26" s="119"/>
      <c r="O26" s="119"/>
      <c r="P26" s="48" t="s">
        <v>1</v>
      </c>
      <c r="Q26" s="56"/>
      <c r="R26" s="50" t="s">
        <v>2</v>
      </c>
      <c r="S26" s="57"/>
      <c r="T26" s="51" t="s">
        <v>3</v>
      </c>
      <c r="V26" s="158" t="s">
        <v>50</v>
      </c>
      <c r="W26" s="159"/>
      <c r="X26" s="159"/>
      <c r="Y26" s="159"/>
      <c r="Z26" s="159"/>
      <c r="AA26" s="159"/>
      <c r="AB26" s="159"/>
      <c r="AC26" s="159"/>
      <c r="AD26" s="160"/>
      <c r="AE26" s="27"/>
    </row>
    <row r="27" spans="1:31" ht="6" customHeight="1" thickBot="1" x14ac:dyDescent="0.25">
      <c r="A27" s="22"/>
      <c r="V27" s="161"/>
      <c r="W27" s="162"/>
      <c r="X27" s="162"/>
      <c r="Y27" s="162"/>
      <c r="Z27" s="162"/>
      <c r="AA27" s="162"/>
      <c r="AB27" s="162"/>
      <c r="AC27" s="162"/>
      <c r="AD27" s="163"/>
      <c r="AE27" s="27"/>
    </row>
    <row r="28" spans="1:31" ht="30" customHeight="1" thickBot="1" x14ac:dyDescent="0.25">
      <c r="A28" s="22"/>
      <c r="B28" s="108" t="s">
        <v>18</v>
      </c>
      <c r="C28" s="109"/>
      <c r="D28" s="109"/>
      <c r="E28" s="109"/>
      <c r="F28" s="156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4" t="s">
        <v>39</v>
      </c>
      <c r="T28" s="155"/>
      <c r="V28" s="164"/>
      <c r="W28" s="165"/>
      <c r="X28" s="165"/>
      <c r="Y28" s="165"/>
      <c r="Z28" s="165"/>
      <c r="AA28" s="165"/>
      <c r="AB28" s="165"/>
      <c r="AC28" s="165"/>
      <c r="AD28" s="166"/>
      <c r="AE28" s="27"/>
    </row>
    <row r="29" spans="1:31" ht="6" customHeight="1" x14ac:dyDescent="0.2">
      <c r="A29" s="22"/>
      <c r="V29" s="164"/>
      <c r="W29" s="165"/>
      <c r="X29" s="165"/>
      <c r="Y29" s="165"/>
      <c r="Z29" s="165"/>
      <c r="AA29" s="165"/>
      <c r="AB29" s="165"/>
      <c r="AC29" s="165"/>
      <c r="AD29" s="166"/>
      <c r="AE29" s="27"/>
    </row>
    <row r="30" spans="1:31" ht="15" customHeight="1" x14ac:dyDescent="0.2">
      <c r="A30" s="22"/>
      <c r="B30" s="132"/>
      <c r="C30" s="132"/>
      <c r="D30" s="132"/>
      <c r="E30" s="132"/>
      <c r="F30" s="132"/>
      <c r="G30" s="132" t="s">
        <v>20</v>
      </c>
      <c r="H30" s="132"/>
      <c r="I30" s="132"/>
      <c r="J30" s="108" t="s">
        <v>21</v>
      </c>
      <c r="K30" s="109"/>
      <c r="L30" s="171"/>
      <c r="M30" s="108" t="s">
        <v>22</v>
      </c>
      <c r="N30" s="109"/>
      <c r="O30" s="109"/>
      <c r="P30" s="171"/>
      <c r="Q30" s="108" t="s">
        <v>150</v>
      </c>
      <c r="R30" s="109"/>
      <c r="S30" s="109"/>
      <c r="T30" s="171"/>
      <c r="U30" s="29"/>
      <c r="V30" s="164"/>
      <c r="W30" s="165"/>
      <c r="X30" s="165"/>
      <c r="Y30" s="165"/>
      <c r="Z30" s="165"/>
      <c r="AA30" s="165"/>
      <c r="AB30" s="165"/>
      <c r="AC30" s="165"/>
      <c r="AD30" s="166"/>
      <c r="AE30" s="27"/>
    </row>
    <row r="31" spans="1:31" ht="18.75" customHeight="1" x14ac:dyDescent="0.2">
      <c r="A31" s="22"/>
      <c r="B31" s="132" t="s">
        <v>19</v>
      </c>
      <c r="C31" s="132"/>
      <c r="D31" s="132"/>
      <c r="E31" s="132"/>
      <c r="F31" s="132"/>
      <c r="G31" s="141"/>
      <c r="H31" s="141"/>
      <c r="I31" s="141"/>
      <c r="J31" s="175"/>
      <c r="K31" s="176"/>
      <c r="L31" s="177"/>
      <c r="M31" s="168" t="str">
        <f>IF(OR(G31="",J31="")=TRUE,"",VALUE(G31)*VALUE(J31))</f>
        <v/>
      </c>
      <c r="N31" s="169"/>
      <c r="O31" s="169"/>
      <c r="P31" s="170"/>
      <c r="Q31" s="168"/>
      <c r="R31" s="169"/>
      <c r="S31" s="169"/>
      <c r="T31" s="170"/>
      <c r="U31" s="29"/>
      <c r="V31" s="164"/>
      <c r="W31" s="165"/>
      <c r="X31" s="165"/>
      <c r="Y31" s="165"/>
      <c r="Z31" s="165"/>
      <c r="AA31" s="165"/>
      <c r="AB31" s="165"/>
      <c r="AC31" s="165"/>
      <c r="AD31" s="166"/>
      <c r="AE31" s="27"/>
    </row>
    <row r="32" spans="1:31" ht="18.75" customHeight="1" x14ac:dyDescent="0.2">
      <c r="A32" s="22"/>
      <c r="B32" s="132" t="s">
        <v>28</v>
      </c>
      <c r="C32" s="132"/>
      <c r="D32" s="132"/>
      <c r="E32" s="132"/>
      <c r="F32" s="132"/>
      <c r="G32" s="132" t="s">
        <v>35</v>
      </c>
      <c r="H32" s="132"/>
      <c r="I32" s="132"/>
      <c r="J32" s="175"/>
      <c r="K32" s="176"/>
      <c r="L32" s="177"/>
      <c r="M32" s="175" t="str">
        <f>IF(J32="","",J32)</f>
        <v/>
      </c>
      <c r="N32" s="176"/>
      <c r="O32" s="176"/>
      <c r="P32" s="177"/>
      <c r="Q32" s="168"/>
      <c r="R32" s="169"/>
      <c r="S32" s="169"/>
      <c r="T32" s="170"/>
      <c r="U32" s="29"/>
      <c r="V32" s="164"/>
      <c r="W32" s="165"/>
      <c r="X32" s="165"/>
      <c r="Y32" s="165"/>
      <c r="Z32" s="165"/>
      <c r="AA32" s="165"/>
      <c r="AB32" s="165"/>
      <c r="AC32" s="165"/>
      <c r="AD32" s="166"/>
      <c r="AE32" s="27"/>
    </row>
    <row r="33" spans="1:31" ht="18.75" customHeight="1" x14ac:dyDescent="0.2">
      <c r="A33" s="22"/>
      <c r="B33" s="172" t="s">
        <v>36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4"/>
      <c r="M33" s="108"/>
      <c r="N33" s="109"/>
      <c r="O33" s="109"/>
      <c r="P33" s="171"/>
      <c r="Q33" s="168"/>
      <c r="R33" s="169"/>
      <c r="S33" s="169"/>
      <c r="T33" s="170"/>
      <c r="U33" s="29"/>
      <c r="V33" s="164"/>
      <c r="W33" s="165"/>
      <c r="X33" s="165"/>
      <c r="Y33" s="165"/>
      <c r="Z33" s="165"/>
      <c r="AA33" s="165"/>
      <c r="AB33" s="165"/>
      <c r="AC33" s="165"/>
      <c r="AD33" s="166"/>
      <c r="AE33" s="27"/>
    </row>
    <row r="34" spans="1:31" ht="18.75" customHeight="1" x14ac:dyDescent="0.2">
      <c r="A34" s="22"/>
      <c r="B34" s="172" t="s">
        <v>37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4"/>
      <c r="M34" s="108"/>
      <c r="N34" s="109"/>
      <c r="O34" s="109"/>
      <c r="P34" s="171"/>
      <c r="Q34" s="168"/>
      <c r="R34" s="169"/>
      <c r="S34" s="169"/>
      <c r="T34" s="170"/>
      <c r="U34" s="29"/>
      <c r="V34" s="164"/>
      <c r="W34" s="165"/>
      <c r="X34" s="165"/>
      <c r="Y34" s="165"/>
      <c r="Z34" s="165"/>
      <c r="AA34" s="165"/>
      <c r="AB34" s="165"/>
      <c r="AC34" s="165"/>
      <c r="AD34" s="166"/>
      <c r="AE34" s="27"/>
    </row>
    <row r="35" spans="1:31" ht="18.75" customHeight="1" thickBot="1" x14ac:dyDescent="0.25">
      <c r="A35" s="22"/>
      <c r="B35" s="172" t="s">
        <v>38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4"/>
      <c r="M35" s="108"/>
      <c r="N35" s="109"/>
      <c r="O35" s="109"/>
      <c r="P35" s="171"/>
      <c r="Q35" s="168"/>
      <c r="R35" s="169"/>
      <c r="S35" s="169"/>
      <c r="T35" s="170"/>
      <c r="U35" s="29"/>
      <c r="V35" s="135"/>
      <c r="W35" s="136"/>
      <c r="X35" s="136"/>
      <c r="Y35" s="136"/>
      <c r="Z35" s="136"/>
      <c r="AA35" s="136"/>
      <c r="AB35" s="136"/>
      <c r="AC35" s="136"/>
      <c r="AD35" s="153"/>
      <c r="AE35" s="27"/>
    </row>
    <row r="36" spans="1:31" x14ac:dyDescent="0.2">
      <c r="A36" s="22"/>
      <c r="AE36" s="27"/>
    </row>
    <row r="37" spans="1:31" ht="15" customHeight="1" x14ac:dyDescent="0.2">
      <c r="A37" s="101" t="s">
        <v>11</v>
      </c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</row>
    <row r="38" spans="1:31" ht="15" customHeight="1" x14ac:dyDescent="0.2">
      <c r="A38" s="101"/>
      <c r="B38" s="10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</row>
    <row r="39" spans="1:31" ht="15" customHeight="1" x14ac:dyDescent="0.2">
      <c r="A39" s="101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</row>
    <row r="40" spans="1:31" ht="15" customHeight="1" x14ac:dyDescent="0.2">
      <c r="A40" s="101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</row>
    <row r="41" spans="1:31" x14ac:dyDescent="0.2">
      <c r="A41" s="20"/>
      <c r="B41" s="103" t="s">
        <v>10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 spans="1:31" ht="11.25" customHeight="1" x14ac:dyDescent="0.2">
      <c r="B42" s="104" t="s">
        <v>157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</row>
    <row r="43" spans="1:31" x14ac:dyDescent="0.2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</row>
    <row r="44" spans="1:31" ht="7.5" customHeight="1" x14ac:dyDescent="0.2"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</row>
    <row r="45" spans="1:31" ht="15" customHeight="1" x14ac:dyDescent="0.2">
      <c r="J45" s="74" t="s">
        <v>40</v>
      </c>
      <c r="K45" s="75"/>
      <c r="L45" s="75"/>
      <c r="M45" s="76"/>
      <c r="N45" s="74" t="s">
        <v>41</v>
      </c>
      <c r="O45" s="75"/>
      <c r="P45" s="75"/>
      <c r="Q45" s="76"/>
      <c r="R45" s="74" t="s">
        <v>53</v>
      </c>
      <c r="S45" s="75"/>
      <c r="T45" s="75"/>
      <c r="U45" s="76"/>
      <c r="V45" s="74" t="s">
        <v>47</v>
      </c>
      <c r="W45" s="75"/>
      <c r="X45" s="75"/>
      <c r="Y45" s="75"/>
      <c r="Z45" s="76"/>
      <c r="AA45" s="74" t="s">
        <v>46</v>
      </c>
      <c r="AB45" s="75"/>
      <c r="AC45" s="75"/>
      <c r="AD45" s="76"/>
    </row>
    <row r="46" spans="1:31" ht="15" customHeight="1" x14ac:dyDescent="0.2">
      <c r="J46" s="71" t="s">
        <v>42</v>
      </c>
      <c r="K46" s="72"/>
      <c r="L46" s="72"/>
      <c r="M46" s="73"/>
      <c r="N46" s="71" t="s">
        <v>43</v>
      </c>
      <c r="O46" s="72"/>
      <c r="P46" s="72"/>
      <c r="Q46" s="73"/>
      <c r="R46" s="71" t="s">
        <v>44</v>
      </c>
      <c r="S46" s="72"/>
      <c r="T46" s="72"/>
      <c r="U46" s="73"/>
      <c r="V46" s="71" t="s">
        <v>51</v>
      </c>
      <c r="W46" s="72"/>
      <c r="X46" s="72"/>
      <c r="Y46" s="72"/>
      <c r="Z46" s="73"/>
      <c r="AA46" s="71" t="s">
        <v>45</v>
      </c>
      <c r="AB46" s="72"/>
      <c r="AC46" s="72"/>
      <c r="AD46" s="73"/>
    </row>
    <row r="47" spans="1:31" ht="4.5" customHeight="1" x14ac:dyDescent="0.2">
      <c r="J47" s="32"/>
      <c r="K47" s="33"/>
      <c r="L47" s="33"/>
      <c r="M47" s="34"/>
      <c r="N47" s="95"/>
      <c r="O47" s="96"/>
      <c r="P47" s="96"/>
      <c r="Q47" s="97"/>
      <c r="R47" s="80"/>
      <c r="S47" s="81"/>
      <c r="T47" s="81"/>
      <c r="U47" s="82"/>
      <c r="V47" s="62"/>
      <c r="W47" s="63"/>
      <c r="X47" s="63"/>
      <c r="Y47" s="63"/>
      <c r="Z47" s="64"/>
      <c r="AA47" s="35"/>
      <c r="AB47" s="36"/>
      <c r="AC47" s="36"/>
      <c r="AD47" s="37"/>
    </row>
    <row r="48" spans="1:31" ht="15" customHeight="1" x14ac:dyDescent="0.2">
      <c r="J48" s="68" t="s">
        <v>49</v>
      </c>
      <c r="K48" s="69"/>
      <c r="L48" s="69"/>
      <c r="M48" s="70"/>
      <c r="N48" s="98" t="s">
        <v>48</v>
      </c>
      <c r="O48" s="99"/>
      <c r="P48" s="99"/>
      <c r="Q48" s="100"/>
      <c r="R48" s="83"/>
      <c r="S48" s="84"/>
      <c r="T48" s="84"/>
      <c r="U48" s="85"/>
      <c r="V48" s="65"/>
      <c r="W48" s="66"/>
      <c r="X48" s="66"/>
      <c r="Y48" s="66"/>
      <c r="Z48" s="67"/>
      <c r="AA48" s="38"/>
      <c r="AB48" s="39"/>
      <c r="AC48" s="39"/>
      <c r="AD48" s="40"/>
    </row>
    <row r="49" spans="2:30" ht="18.75" customHeight="1" x14ac:dyDescent="0.2">
      <c r="J49" s="65"/>
      <c r="K49" s="66"/>
      <c r="L49" s="66"/>
      <c r="M49" s="67"/>
      <c r="N49" s="89"/>
      <c r="O49" s="90"/>
      <c r="P49" s="90"/>
      <c r="Q49" s="91"/>
      <c r="R49" s="83"/>
      <c r="S49" s="84"/>
      <c r="T49" s="84"/>
      <c r="U49" s="85"/>
      <c r="V49" s="65"/>
      <c r="W49" s="66"/>
      <c r="X49" s="66"/>
      <c r="Y49" s="66"/>
      <c r="Z49" s="67"/>
      <c r="AA49" s="38"/>
      <c r="AB49" s="39"/>
      <c r="AC49" s="39"/>
      <c r="AD49" s="40"/>
    </row>
    <row r="50" spans="2:30" ht="18.75" customHeight="1" x14ac:dyDescent="0.2">
      <c r="J50" s="65"/>
      <c r="K50" s="66"/>
      <c r="L50" s="66"/>
      <c r="M50" s="67"/>
      <c r="N50" s="89"/>
      <c r="O50" s="90"/>
      <c r="P50" s="90"/>
      <c r="Q50" s="91"/>
      <c r="R50" s="83"/>
      <c r="S50" s="84"/>
      <c r="T50" s="84"/>
      <c r="U50" s="85"/>
      <c r="V50" s="65"/>
      <c r="W50" s="66"/>
      <c r="X50" s="66"/>
      <c r="Y50" s="66"/>
      <c r="Z50" s="67"/>
      <c r="AA50" s="38"/>
      <c r="AB50" s="39"/>
      <c r="AC50" s="39"/>
      <c r="AD50" s="40"/>
    </row>
    <row r="51" spans="2:30" ht="18.75" customHeight="1" x14ac:dyDescent="0.2">
      <c r="J51" s="77"/>
      <c r="K51" s="78"/>
      <c r="L51" s="78"/>
      <c r="M51" s="79"/>
      <c r="N51" s="92"/>
      <c r="O51" s="93"/>
      <c r="P51" s="93"/>
      <c r="Q51" s="94"/>
      <c r="R51" s="86"/>
      <c r="S51" s="87"/>
      <c r="T51" s="87"/>
      <c r="U51" s="88"/>
      <c r="V51" s="59" t="s">
        <v>52</v>
      </c>
      <c r="W51" s="60"/>
      <c r="X51" s="60"/>
      <c r="Y51" s="60"/>
      <c r="Z51" s="61"/>
      <c r="AA51" s="41"/>
      <c r="AB51" s="42"/>
      <c r="AC51" s="42"/>
      <c r="AD51" s="43"/>
    </row>
    <row r="52" spans="2:30" x14ac:dyDescent="0.2">
      <c r="B52" s="44"/>
    </row>
  </sheetData>
  <sheetProtection algorithmName="SHA-512" hashValue="HSj8upBLx7n+O5ByHVxAtBu53pmPqr8Q1WHwMX+4gidKwtmZrZ53kvqo+FE85+Ycntp2l3BPsZzhFCHdHoNbgA==" saltValue="68XGKv4A65fJDiFQvUGgJA==" spinCount="100000" sheet="1" formatCells="0"/>
  <protectedRanges>
    <protectedRange algorithmName="SHA-512" hashValue="otHfydSi5qX/IlAzW0hMWYRYHhG/QLBmSo4TQFlXEC3HqVWAOyYHrcv+4Q8jvIv0K1YgjLcTR/PP9GZ9GkZ+EQ==" saltValue="aCSDCsy65gOtCqBj+NeP3Q==" spinCount="100000" sqref="F26 I26 K26 N26 Q26 S26 F28 C37" name="範囲3" securityDescriptor="O:WDG:WDD:(A;;CC;;;WD)"/>
    <protectedRange algorithmName="SHA-512" hashValue="CpdYSRMnqAnResUmScxPvngJyzXiHZgu/Zqby8q2fjlqITJ8id5pA8KUXYC8YpoR5tiZEXjGJpuzvvp82Fz6+A==" saltValue="y8xkmDUOux12zo9xU1BbZw==" spinCount="100000" sqref="F21 F23 U23 X23 Z23 AB23 AB24 Z24 X24 U24" name="範囲2" securityDescriptor="O:WDG:WDD:(A;;CC;;;WD)"/>
    <protectedRange algorithmName="SHA-512" hashValue="Qagtw0v4ZOH8lQThT6HAKcwvHBXC237QyXhY6lkBIGQniRUqobk2P6jIoz0iVoqGSkdjRLYouUFLhqSpEWW1cQ==" saltValue="Z87hMICfRnWGsMEspXT6xQ==" spinCount="100000" sqref="W5 AA5 AC5 Q10:Q11 Q12 Q13 F16 T16 F18 F19" name="範囲1" securityDescriptor="O:WDG:WDD:(A;;CC;;;WD)"/>
    <protectedRange algorithmName="SHA-512" hashValue="NkXhG5MLVz4A8w7/aBNyX9blAtyswnv6PXDkcUhK0cljIszMjv/dO9bSOlxwuCg90UdFerz16LkgWETgQmqsqQ==" saltValue="QDCkzs8ARPE1slhyuXmBoQ==" spinCount="100000" sqref="V27 W21" name="範囲4" securityDescriptor="O:WDG:WDD:(A;;CC;;;WD)"/>
  </protectedRanges>
  <mergeCells count="93">
    <mergeCell ref="B35:L35"/>
    <mergeCell ref="B34:L34"/>
    <mergeCell ref="B33:L33"/>
    <mergeCell ref="M30:P30"/>
    <mergeCell ref="M31:P31"/>
    <mergeCell ref="M32:P32"/>
    <mergeCell ref="M33:P33"/>
    <mergeCell ref="M34:P34"/>
    <mergeCell ref="M35:P35"/>
    <mergeCell ref="B30:F30"/>
    <mergeCell ref="B31:F31"/>
    <mergeCell ref="J30:L30"/>
    <mergeCell ref="J31:L31"/>
    <mergeCell ref="B32:F32"/>
    <mergeCell ref="G32:I32"/>
    <mergeCell ref="J32:L32"/>
    <mergeCell ref="B8:H8"/>
    <mergeCell ref="B19:E19"/>
    <mergeCell ref="F19:AD19"/>
    <mergeCell ref="S28:T28"/>
    <mergeCell ref="F28:R28"/>
    <mergeCell ref="V26:AD26"/>
    <mergeCell ref="V27:AD35"/>
    <mergeCell ref="Q13:AE13"/>
    <mergeCell ref="Q12:AC12"/>
    <mergeCell ref="Q10:AE10"/>
    <mergeCell ref="Q31:T31"/>
    <mergeCell ref="Q32:T32"/>
    <mergeCell ref="Q33:T33"/>
    <mergeCell ref="Q34:T34"/>
    <mergeCell ref="Q35:T35"/>
    <mergeCell ref="Q30:T30"/>
    <mergeCell ref="F18:AD18"/>
    <mergeCell ref="T16:Y16"/>
    <mergeCell ref="U21:V21"/>
    <mergeCell ref="G30:I30"/>
    <mergeCell ref="G31:I31"/>
    <mergeCell ref="F23:O24"/>
    <mergeCell ref="AC23:AD23"/>
    <mergeCell ref="AC24:AD24"/>
    <mergeCell ref="B28:E28"/>
    <mergeCell ref="Q23:S24"/>
    <mergeCell ref="U23:V23"/>
    <mergeCell ref="U24:V24"/>
    <mergeCell ref="B23:E24"/>
    <mergeCell ref="W5:Y5"/>
    <mergeCell ref="S6:V6"/>
    <mergeCell ref="P16:S16"/>
    <mergeCell ref="M10:P10"/>
    <mergeCell ref="M12:P12"/>
    <mergeCell ref="M13:P13"/>
    <mergeCell ref="W6:Y6"/>
    <mergeCell ref="M11:P11"/>
    <mergeCell ref="Q11:AE11"/>
    <mergeCell ref="B3:AD3"/>
    <mergeCell ref="B4:AD4"/>
    <mergeCell ref="B26:E26"/>
    <mergeCell ref="F26:G26"/>
    <mergeCell ref="B14:AD14"/>
    <mergeCell ref="B16:E16"/>
    <mergeCell ref="B18:E18"/>
    <mergeCell ref="F16:L16"/>
    <mergeCell ref="B21:E21"/>
    <mergeCell ref="L26:M26"/>
    <mergeCell ref="N26:O26"/>
    <mergeCell ref="F21:K21"/>
    <mergeCell ref="L21:M21"/>
    <mergeCell ref="W21:AD21"/>
    <mergeCell ref="N21:T21"/>
    <mergeCell ref="S5:V5"/>
    <mergeCell ref="V45:Z45"/>
    <mergeCell ref="B41:AD41"/>
    <mergeCell ref="B42:AD43"/>
    <mergeCell ref="R46:U46"/>
    <mergeCell ref="R45:U45"/>
    <mergeCell ref="N45:Q45"/>
    <mergeCell ref="N46:Q46"/>
    <mergeCell ref="B1:AD2"/>
    <mergeCell ref="V51:Z51"/>
    <mergeCell ref="V47:Z50"/>
    <mergeCell ref="J48:M48"/>
    <mergeCell ref="J46:M46"/>
    <mergeCell ref="J45:M45"/>
    <mergeCell ref="J49:M51"/>
    <mergeCell ref="R47:U51"/>
    <mergeCell ref="N49:Q51"/>
    <mergeCell ref="N47:Q47"/>
    <mergeCell ref="N48:Q48"/>
    <mergeCell ref="A37:B40"/>
    <mergeCell ref="C37:AE40"/>
    <mergeCell ref="AA45:AD45"/>
    <mergeCell ref="AA46:AD46"/>
    <mergeCell ref="V46:Z46"/>
  </mergeCells>
  <phoneticPr fontId="1"/>
  <dataValidations count="1">
    <dataValidation type="textLength" operator="equal" allowBlank="1" showErrorMessage="1" errorTitle="エラー" error="申請者コードは6桁入力してください" sqref="F16:L16" xr:uid="{00000000-0002-0000-0000-000000000000}">
      <formula1>6</formula1>
    </dataValidation>
  </dataValidations>
  <pageMargins left="0.78740157480314965" right="0.59055118110236227" top="0.78740157480314965" bottom="0.78740157480314965" header="0.51181102362204722" footer="0.31496062992125984"/>
  <pageSetup paperSize="9" scale="92" fitToWidth="0" orientation="portrait" blackAndWhite="1" r:id="rId1"/>
  <headerFooter scaleWithDoc="0">
    <oddFooter>&amp;R請求の場合、適格請求書によります。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26</xdr:col>
                    <xdr:colOff>69850</xdr:colOff>
                    <xdr:row>33</xdr:row>
                    <xdr:rowOff>222250</xdr:rowOff>
                  </from>
                  <to>
                    <xdr:col>30</xdr:col>
                    <xdr:colOff>50800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operator="equal" allowBlank="1" showErrorMessage="1" errorTitle="エラー" error="品名コードは8桁入力してください" xr:uid="{00000000-0002-0000-0000-000001000000}">
          <x14:formula1>
            <xm:f>'コード（非表示）'!$B$2:$B$57</xm:f>
          </x14:formula1>
          <xm:sqref>F21:K21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42481-4C1C-4C26-93FC-B1A7FBE28125}">
  <dimension ref="B1:H72"/>
  <sheetViews>
    <sheetView workbookViewId="0">
      <selection activeCell="A16" sqref="A1:XFD1048576"/>
    </sheetView>
  </sheetViews>
  <sheetFormatPr defaultColWidth="9.33203125" defaultRowHeight="16.5" customHeight="1" x14ac:dyDescent="0.2"/>
  <cols>
    <col min="1" max="1" width="9.33203125" style="4"/>
    <col min="2" max="2" width="25.44140625" style="4" customWidth="1"/>
    <col min="3" max="3" width="31.6640625" style="4" customWidth="1"/>
    <col min="4" max="7" width="25.44140625" style="4" customWidth="1"/>
    <col min="8" max="8" width="36" style="4" customWidth="1"/>
    <col min="9" max="16384" width="9.33203125" style="4"/>
  </cols>
  <sheetData>
    <row r="1" spans="2:8" ht="16.5" customHeight="1" x14ac:dyDescent="0.2">
      <c r="B1" s="1" t="s">
        <v>55</v>
      </c>
      <c r="C1" s="1"/>
      <c r="D1" s="1" t="s">
        <v>56</v>
      </c>
      <c r="E1" s="2"/>
      <c r="F1" s="1" t="s">
        <v>57</v>
      </c>
      <c r="G1" s="1" t="s">
        <v>58</v>
      </c>
      <c r="H1" s="3" t="s">
        <v>59</v>
      </c>
    </row>
    <row r="2" spans="2:8" ht="16.5" customHeight="1" x14ac:dyDescent="0.2">
      <c r="B2" s="1"/>
      <c r="C2" s="1"/>
      <c r="D2" s="1"/>
      <c r="E2" s="2"/>
      <c r="F2" s="1"/>
      <c r="G2" s="1"/>
      <c r="H2" s="3"/>
    </row>
    <row r="3" spans="2:8" ht="16.5" customHeight="1" x14ac:dyDescent="0.2">
      <c r="B3" s="5" t="s">
        <v>60</v>
      </c>
      <c r="C3" s="5" t="str">
        <f>CONCATENATE(D3,"・",E3)</f>
        <v>その他・中間器具</v>
      </c>
      <c r="D3" s="5" t="s">
        <v>152</v>
      </c>
      <c r="E3" s="5" t="str">
        <f t="shared" ref="E3:E34" si="0">IF(F3="〇","中間器具",IF(G3="〇","末端器具","その他"))</f>
        <v>中間器具</v>
      </c>
      <c r="F3" s="5" t="s">
        <v>61</v>
      </c>
      <c r="G3" s="6"/>
      <c r="H3" s="7" t="s">
        <v>62</v>
      </c>
    </row>
    <row r="4" spans="2:8" ht="16.5" customHeight="1" x14ac:dyDescent="0.2">
      <c r="B4" s="5" t="s">
        <v>63</v>
      </c>
      <c r="C4" s="5" t="str">
        <f t="shared" ref="C4:C57" si="1">CONCATENATE(D4,"・",E4)</f>
        <v>その他・中間器具</v>
      </c>
      <c r="D4" s="5" t="s">
        <v>152</v>
      </c>
      <c r="E4" s="5" t="str">
        <f t="shared" si="0"/>
        <v>中間器具</v>
      </c>
      <c r="F4" s="5" t="s">
        <v>61</v>
      </c>
      <c r="G4" s="5" t="s">
        <v>61</v>
      </c>
      <c r="H4" s="6"/>
    </row>
    <row r="5" spans="2:8" ht="16.5" customHeight="1" x14ac:dyDescent="0.2">
      <c r="B5" s="5" t="s">
        <v>64</v>
      </c>
      <c r="C5" s="5" t="str">
        <f t="shared" si="1"/>
        <v>その他・末端器具</v>
      </c>
      <c r="D5" s="5" t="s">
        <v>152</v>
      </c>
      <c r="E5" s="5" t="str">
        <f t="shared" si="0"/>
        <v>末端器具</v>
      </c>
      <c r="F5" s="6"/>
      <c r="G5" s="5" t="s">
        <v>61</v>
      </c>
      <c r="H5" s="6"/>
    </row>
    <row r="6" spans="2:8" ht="16.5" customHeight="1" x14ac:dyDescent="0.2">
      <c r="B6" s="5" t="s">
        <v>65</v>
      </c>
      <c r="C6" s="5" t="str">
        <f t="shared" si="1"/>
        <v>その他・中間器具</v>
      </c>
      <c r="D6" s="5" t="s">
        <v>152</v>
      </c>
      <c r="E6" s="5" t="str">
        <f t="shared" si="0"/>
        <v>中間器具</v>
      </c>
      <c r="F6" s="5" t="s">
        <v>61</v>
      </c>
      <c r="G6" s="6"/>
      <c r="H6" s="7" t="s">
        <v>66</v>
      </c>
    </row>
    <row r="7" spans="2:8" ht="16.5" customHeight="1" x14ac:dyDescent="0.2">
      <c r="B7" s="5" t="s">
        <v>67</v>
      </c>
      <c r="C7" s="5" t="str">
        <f t="shared" si="1"/>
        <v>その他・中間器具</v>
      </c>
      <c r="D7" s="5" t="s">
        <v>152</v>
      </c>
      <c r="E7" s="5" t="str">
        <f t="shared" si="0"/>
        <v>中間器具</v>
      </c>
      <c r="F7" s="5" t="s">
        <v>61</v>
      </c>
      <c r="G7" s="6"/>
      <c r="H7" s="7" t="s">
        <v>66</v>
      </c>
    </row>
    <row r="8" spans="2:8" ht="16.5" customHeight="1" x14ac:dyDescent="0.2">
      <c r="B8" s="5" t="s">
        <v>68</v>
      </c>
      <c r="C8" s="5" t="str">
        <f t="shared" si="1"/>
        <v>その他・中間器具</v>
      </c>
      <c r="D8" s="5" t="s">
        <v>152</v>
      </c>
      <c r="E8" s="5" t="str">
        <f t="shared" si="0"/>
        <v>中間器具</v>
      </c>
      <c r="F8" s="5" t="s">
        <v>61</v>
      </c>
      <c r="G8" s="6"/>
      <c r="H8" s="7" t="s">
        <v>69</v>
      </c>
    </row>
    <row r="9" spans="2:8" ht="16.5" customHeight="1" x14ac:dyDescent="0.2">
      <c r="B9" s="5" t="s">
        <v>70</v>
      </c>
      <c r="C9" s="5" t="str">
        <f t="shared" si="1"/>
        <v>その他・中間器具</v>
      </c>
      <c r="D9" s="5" t="s">
        <v>152</v>
      </c>
      <c r="E9" s="5" t="str">
        <f t="shared" si="0"/>
        <v>中間器具</v>
      </c>
      <c r="F9" s="5" t="s">
        <v>61</v>
      </c>
      <c r="G9" s="6"/>
      <c r="H9" s="7" t="s">
        <v>71</v>
      </c>
    </row>
    <row r="10" spans="2:8" ht="16.5" customHeight="1" x14ac:dyDescent="0.2">
      <c r="B10" s="5" t="s">
        <v>72</v>
      </c>
      <c r="C10" s="5" t="str">
        <f t="shared" si="1"/>
        <v>その他・中間器具</v>
      </c>
      <c r="D10" s="5" t="s">
        <v>152</v>
      </c>
      <c r="E10" s="5" t="str">
        <f t="shared" si="0"/>
        <v>中間器具</v>
      </c>
      <c r="F10" s="5" t="s">
        <v>61</v>
      </c>
      <c r="G10" s="6"/>
      <c r="H10" s="7" t="s">
        <v>71</v>
      </c>
    </row>
    <row r="11" spans="2:8" ht="16.5" customHeight="1" x14ac:dyDescent="0.2">
      <c r="B11" s="5" t="s">
        <v>73</v>
      </c>
      <c r="C11" s="5" t="str">
        <f t="shared" si="1"/>
        <v>その他・中間器具</v>
      </c>
      <c r="D11" s="5" t="s">
        <v>152</v>
      </c>
      <c r="E11" s="5" t="str">
        <f t="shared" si="0"/>
        <v>中間器具</v>
      </c>
      <c r="F11" s="5" t="s">
        <v>61</v>
      </c>
      <c r="G11" s="6"/>
      <c r="H11" s="7" t="s">
        <v>74</v>
      </c>
    </row>
    <row r="12" spans="2:8" ht="16.5" customHeight="1" x14ac:dyDescent="0.2">
      <c r="B12" s="5" t="s">
        <v>75</v>
      </c>
      <c r="C12" s="5" t="str">
        <f t="shared" si="1"/>
        <v>その他・中間器具</v>
      </c>
      <c r="D12" s="5" t="s">
        <v>152</v>
      </c>
      <c r="E12" s="5" t="str">
        <f t="shared" si="0"/>
        <v>中間器具</v>
      </c>
      <c r="F12" s="5" t="s">
        <v>61</v>
      </c>
      <c r="G12" s="5" t="s">
        <v>61</v>
      </c>
      <c r="H12" s="6"/>
    </row>
    <row r="13" spans="2:8" ht="16.5" customHeight="1" x14ac:dyDescent="0.2">
      <c r="B13" s="5" t="s">
        <v>76</v>
      </c>
      <c r="C13" s="5" t="str">
        <f t="shared" si="1"/>
        <v>その他・中間器具</v>
      </c>
      <c r="D13" s="5" t="s">
        <v>152</v>
      </c>
      <c r="E13" s="5" t="str">
        <f t="shared" si="0"/>
        <v>中間器具</v>
      </c>
      <c r="F13" s="5" t="s">
        <v>61</v>
      </c>
      <c r="G13" s="6"/>
      <c r="H13" s="8" t="s">
        <v>77</v>
      </c>
    </row>
    <row r="14" spans="2:8" ht="16.5" customHeight="1" x14ac:dyDescent="0.2">
      <c r="B14" s="5" t="s">
        <v>78</v>
      </c>
      <c r="C14" s="5" t="str">
        <f t="shared" si="1"/>
        <v>その他・中間器具</v>
      </c>
      <c r="D14" s="5" t="s">
        <v>152</v>
      </c>
      <c r="E14" s="5" t="str">
        <f t="shared" si="0"/>
        <v>中間器具</v>
      </c>
      <c r="F14" s="5" t="s">
        <v>61</v>
      </c>
      <c r="G14" s="6"/>
      <c r="H14" s="6"/>
    </row>
    <row r="15" spans="2:8" ht="16.5" customHeight="1" x14ac:dyDescent="0.2">
      <c r="B15" s="5" t="s">
        <v>79</v>
      </c>
      <c r="C15" s="5" t="str">
        <f t="shared" si="1"/>
        <v>その他・中間器具</v>
      </c>
      <c r="D15" s="5" t="s">
        <v>152</v>
      </c>
      <c r="E15" s="5" t="str">
        <f t="shared" si="0"/>
        <v>中間器具</v>
      </c>
      <c r="F15" s="5" t="s">
        <v>61</v>
      </c>
      <c r="G15" s="6"/>
      <c r="H15" s="7" t="s">
        <v>80</v>
      </c>
    </row>
    <row r="16" spans="2:8" ht="16.5" customHeight="1" x14ac:dyDescent="0.2">
      <c r="B16" s="5" t="s">
        <v>81</v>
      </c>
      <c r="C16" s="5" t="str">
        <f t="shared" si="1"/>
        <v>その他・末端器具</v>
      </c>
      <c r="D16" s="5" t="s">
        <v>152</v>
      </c>
      <c r="E16" s="5" t="str">
        <f t="shared" si="0"/>
        <v>末端器具</v>
      </c>
      <c r="F16" s="6"/>
      <c r="G16" s="5" t="s">
        <v>61</v>
      </c>
      <c r="H16" s="7" t="s">
        <v>82</v>
      </c>
    </row>
    <row r="17" spans="2:8" ht="16.5" customHeight="1" x14ac:dyDescent="0.2">
      <c r="B17" s="5" t="s">
        <v>83</v>
      </c>
      <c r="C17" s="5" t="str">
        <f t="shared" si="1"/>
        <v>その他・末端器具</v>
      </c>
      <c r="D17" s="5" t="s">
        <v>152</v>
      </c>
      <c r="E17" s="5" t="str">
        <f t="shared" si="0"/>
        <v>末端器具</v>
      </c>
      <c r="F17" s="6"/>
      <c r="G17" s="5" t="s">
        <v>61</v>
      </c>
      <c r="H17" s="7" t="s">
        <v>84</v>
      </c>
    </row>
    <row r="18" spans="2:8" ht="16.5" customHeight="1" x14ac:dyDescent="0.2">
      <c r="B18" s="9" t="s">
        <v>85</v>
      </c>
      <c r="C18" s="5" t="str">
        <f t="shared" si="1"/>
        <v>その他・中間器具</v>
      </c>
      <c r="D18" s="5" t="s">
        <v>152</v>
      </c>
      <c r="E18" s="5" t="str">
        <f t="shared" si="0"/>
        <v>中間器具</v>
      </c>
      <c r="F18" s="5" t="s">
        <v>61</v>
      </c>
      <c r="G18" s="5"/>
      <c r="H18" s="7" t="s">
        <v>86</v>
      </c>
    </row>
    <row r="19" spans="2:8" ht="16.5" customHeight="1" x14ac:dyDescent="0.2">
      <c r="B19" s="5" t="s">
        <v>87</v>
      </c>
      <c r="C19" s="5" t="str">
        <f t="shared" si="1"/>
        <v>その他・中間器具</v>
      </c>
      <c r="D19" s="5" t="s">
        <v>152</v>
      </c>
      <c r="E19" s="5" t="str">
        <f t="shared" si="0"/>
        <v>中間器具</v>
      </c>
      <c r="F19" s="5" t="s">
        <v>61</v>
      </c>
      <c r="G19" s="6"/>
      <c r="H19" s="6"/>
    </row>
    <row r="20" spans="2:8" ht="16.5" customHeight="1" x14ac:dyDescent="0.2">
      <c r="B20" s="5" t="s">
        <v>88</v>
      </c>
      <c r="C20" s="5" t="str">
        <f t="shared" si="1"/>
        <v>その他・中間器具</v>
      </c>
      <c r="D20" s="5" t="s">
        <v>152</v>
      </c>
      <c r="E20" s="5" t="str">
        <f t="shared" si="0"/>
        <v>中間器具</v>
      </c>
      <c r="F20" s="5" t="s">
        <v>61</v>
      </c>
      <c r="G20" s="6"/>
      <c r="H20" s="7" t="s">
        <v>89</v>
      </c>
    </row>
    <row r="21" spans="2:8" ht="16.5" customHeight="1" x14ac:dyDescent="0.2">
      <c r="B21" s="5" t="s">
        <v>90</v>
      </c>
      <c r="C21" s="5" t="str">
        <f t="shared" si="1"/>
        <v>その他・末端器具</v>
      </c>
      <c r="D21" s="5" t="s">
        <v>152</v>
      </c>
      <c r="E21" s="5" t="str">
        <f t="shared" si="0"/>
        <v>末端器具</v>
      </c>
      <c r="F21" s="6"/>
      <c r="G21" s="5" t="s">
        <v>61</v>
      </c>
      <c r="H21" s="7" t="s">
        <v>91</v>
      </c>
    </row>
    <row r="22" spans="2:8" ht="16.5" customHeight="1" x14ac:dyDescent="0.2">
      <c r="B22" s="5" t="s">
        <v>92</v>
      </c>
      <c r="C22" s="5" t="str">
        <f t="shared" si="1"/>
        <v>その他・末端器具</v>
      </c>
      <c r="D22" s="5" t="s">
        <v>152</v>
      </c>
      <c r="E22" s="5" t="str">
        <f t="shared" si="0"/>
        <v>末端器具</v>
      </c>
      <c r="F22" s="6"/>
      <c r="G22" s="5" t="s">
        <v>61</v>
      </c>
      <c r="H22" s="6"/>
    </row>
    <row r="23" spans="2:8" ht="16.5" customHeight="1" x14ac:dyDescent="0.2">
      <c r="B23" s="5" t="s">
        <v>93</v>
      </c>
      <c r="C23" s="5" t="str">
        <f t="shared" si="1"/>
        <v>その他・中間器具</v>
      </c>
      <c r="D23" s="5" t="s">
        <v>152</v>
      </c>
      <c r="E23" s="5" t="str">
        <f t="shared" si="0"/>
        <v>中間器具</v>
      </c>
      <c r="F23" s="5" t="s">
        <v>61</v>
      </c>
      <c r="G23" s="6"/>
      <c r="H23" s="7" t="s">
        <v>94</v>
      </c>
    </row>
    <row r="24" spans="2:8" ht="16.5" customHeight="1" x14ac:dyDescent="0.2">
      <c r="B24" s="5" t="s">
        <v>95</v>
      </c>
      <c r="C24" s="5" t="str">
        <f t="shared" si="1"/>
        <v>その他・中間器具</v>
      </c>
      <c r="D24" s="5" t="s">
        <v>152</v>
      </c>
      <c r="E24" s="5" t="str">
        <f t="shared" si="0"/>
        <v>中間器具</v>
      </c>
      <c r="F24" s="5" t="s">
        <v>61</v>
      </c>
      <c r="G24" s="6"/>
      <c r="H24" s="7" t="s">
        <v>96</v>
      </c>
    </row>
    <row r="25" spans="2:8" ht="16.5" customHeight="1" x14ac:dyDescent="0.2">
      <c r="B25" s="5" t="s">
        <v>97</v>
      </c>
      <c r="C25" s="5" t="str">
        <f t="shared" si="1"/>
        <v>その他・末端器具</v>
      </c>
      <c r="D25" s="5" t="s">
        <v>152</v>
      </c>
      <c r="E25" s="5" t="str">
        <f t="shared" si="0"/>
        <v>末端器具</v>
      </c>
      <c r="F25" s="6"/>
      <c r="G25" s="5" t="s">
        <v>61</v>
      </c>
      <c r="H25" s="7" t="s">
        <v>98</v>
      </c>
    </row>
    <row r="26" spans="2:8" ht="16.5" customHeight="1" x14ac:dyDescent="0.2">
      <c r="B26" s="5" t="s">
        <v>99</v>
      </c>
      <c r="C26" s="5" t="str">
        <f t="shared" si="1"/>
        <v>その他・末端器具</v>
      </c>
      <c r="D26" s="5" t="s">
        <v>152</v>
      </c>
      <c r="E26" s="5" t="str">
        <f t="shared" si="0"/>
        <v>末端器具</v>
      </c>
      <c r="F26" s="6"/>
      <c r="G26" s="5" t="s">
        <v>61</v>
      </c>
      <c r="H26" s="7" t="s">
        <v>100</v>
      </c>
    </row>
    <row r="27" spans="2:8" ht="16.5" customHeight="1" x14ac:dyDescent="0.2">
      <c r="B27" s="5" t="s">
        <v>101</v>
      </c>
      <c r="C27" s="5" t="str">
        <f t="shared" si="1"/>
        <v>その他・中間器具</v>
      </c>
      <c r="D27" s="5" t="s">
        <v>152</v>
      </c>
      <c r="E27" s="5" t="str">
        <f t="shared" si="0"/>
        <v>中間器具</v>
      </c>
      <c r="F27" s="5" t="s">
        <v>61</v>
      </c>
      <c r="G27" s="6"/>
      <c r="H27" s="7" t="s">
        <v>102</v>
      </c>
    </row>
    <row r="28" spans="2:8" ht="16.5" customHeight="1" x14ac:dyDescent="0.2">
      <c r="B28" s="5" t="s">
        <v>103</v>
      </c>
      <c r="C28" s="5" t="str">
        <f t="shared" si="1"/>
        <v>その他・末端器具</v>
      </c>
      <c r="D28" s="5" t="s">
        <v>152</v>
      </c>
      <c r="E28" s="5" t="str">
        <f t="shared" si="0"/>
        <v>末端器具</v>
      </c>
      <c r="F28" s="6"/>
      <c r="G28" s="5" t="s">
        <v>61</v>
      </c>
      <c r="H28" s="7" t="s">
        <v>104</v>
      </c>
    </row>
    <row r="29" spans="2:8" ht="16.5" customHeight="1" x14ac:dyDescent="0.2">
      <c r="B29" s="5" t="s">
        <v>105</v>
      </c>
      <c r="C29" s="5" t="str">
        <f t="shared" si="1"/>
        <v>その他・末端器具</v>
      </c>
      <c r="D29" s="5" t="s">
        <v>152</v>
      </c>
      <c r="E29" s="5" t="str">
        <f t="shared" si="0"/>
        <v>末端器具</v>
      </c>
      <c r="F29" s="6"/>
      <c r="G29" s="5" t="s">
        <v>61</v>
      </c>
      <c r="H29" s="7" t="s">
        <v>106</v>
      </c>
    </row>
    <row r="30" spans="2:8" ht="16.5" customHeight="1" x14ac:dyDescent="0.2">
      <c r="B30" s="5" t="s">
        <v>107</v>
      </c>
      <c r="C30" s="5" t="str">
        <f t="shared" si="1"/>
        <v>その他・末端器具</v>
      </c>
      <c r="D30" s="5" t="s">
        <v>152</v>
      </c>
      <c r="E30" s="5" t="str">
        <f t="shared" si="0"/>
        <v>末端器具</v>
      </c>
      <c r="F30" s="6"/>
      <c r="G30" s="5" t="s">
        <v>61</v>
      </c>
      <c r="H30" s="7" t="s">
        <v>108</v>
      </c>
    </row>
    <row r="31" spans="2:8" ht="16.5" customHeight="1" x14ac:dyDescent="0.2">
      <c r="B31" s="5" t="s">
        <v>109</v>
      </c>
      <c r="C31" s="5" t="str">
        <f t="shared" si="1"/>
        <v>その他・末端器具</v>
      </c>
      <c r="D31" s="5" t="s">
        <v>152</v>
      </c>
      <c r="E31" s="5" t="str">
        <f t="shared" si="0"/>
        <v>末端器具</v>
      </c>
      <c r="F31" s="6"/>
      <c r="G31" s="5" t="s">
        <v>61</v>
      </c>
      <c r="H31" s="7" t="s">
        <v>110</v>
      </c>
    </row>
    <row r="32" spans="2:8" ht="16.5" customHeight="1" x14ac:dyDescent="0.2">
      <c r="B32" s="5" t="s">
        <v>111</v>
      </c>
      <c r="C32" s="5" t="str">
        <f t="shared" si="1"/>
        <v>その他・末端器具</v>
      </c>
      <c r="D32" s="5" t="s">
        <v>152</v>
      </c>
      <c r="E32" s="5" t="str">
        <f t="shared" si="0"/>
        <v>末端器具</v>
      </c>
      <c r="F32" s="6"/>
      <c r="G32" s="5" t="s">
        <v>61</v>
      </c>
      <c r="H32" s="7" t="s">
        <v>110</v>
      </c>
    </row>
    <row r="33" spans="2:8" ht="16.5" customHeight="1" x14ac:dyDescent="0.2">
      <c r="B33" s="5" t="s">
        <v>112</v>
      </c>
      <c r="C33" s="5" t="str">
        <f t="shared" si="1"/>
        <v>その他・末端器具</v>
      </c>
      <c r="D33" s="5" t="s">
        <v>152</v>
      </c>
      <c r="E33" s="5" t="str">
        <f t="shared" si="0"/>
        <v>末端器具</v>
      </c>
      <c r="F33" s="6"/>
      <c r="G33" s="5" t="s">
        <v>61</v>
      </c>
      <c r="H33" s="7" t="s">
        <v>113</v>
      </c>
    </row>
    <row r="34" spans="2:8" ht="16.5" customHeight="1" x14ac:dyDescent="0.2">
      <c r="B34" s="5" t="s">
        <v>114</v>
      </c>
      <c r="C34" s="5" t="str">
        <f t="shared" si="1"/>
        <v xml:space="preserve"> タイプＡ・中間器具</v>
      </c>
      <c r="D34" s="5" t="s">
        <v>115</v>
      </c>
      <c r="E34" s="5" t="str">
        <f t="shared" si="0"/>
        <v>中間器具</v>
      </c>
      <c r="F34" s="5" t="s">
        <v>61</v>
      </c>
      <c r="G34" s="6"/>
      <c r="H34" s="6"/>
    </row>
    <row r="35" spans="2:8" ht="16.5" customHeight="1" x14ac:dyDescent="0.2">
      <c r="B35" s="5" t="s">
        <v>116</v>
      </c>
      <c r="C35" s="5" t="str">
        <f t="shared" si="1"/>
        <v xml:space="preserve"> タイプＡ・末端器具</v>
      </c>
      <c r="D35" s="5" t="s">
        <v>115</v>
      </c>
      <c r="E35" s="5" t="str">
        <f t="shared" ref="E35:E57" si="2">IF(F35="〇","中間器具",IF(G35="〇","末端器具","その他"))</f>
        <v>末端器具</v>
      </c>
      <c r="F35" s="6"/>
      <c r="G35" s="5" t="s">
        <v>61</v>
      </c>
      <c r="H35" s="6"/>
    </row>
    <row r="36" spans="2:8" ht="16.5" customHeight="1" x14ac:dyDescent="0.2">
      <c r="B36" s="5" t="s">
        <v>117</v>
      </c>
      <c r="C36" s="5" t="str">
        <f t="shared" si="1"/>
        <v xml:space="preserve"> タイプＢ・中間器具</v>
      </c>
      <c r="D36" s="5" t="s">
        <v>118</v>
      </c>
      <c r="E36" s="5" t="str">
        <f t="shared" si="2"/>
        <v>中間器具</v>
      </c>
      <c r="F36" s="5" t="s">
        <v>61</v>
      </c>
      <c r="G36" s="6"/>
      <c r="H36" s="6"/>
    </row>
    <row r="37" spans="2:8" ht="16.5" customHeight="1" x14ac:dyDescent="0.2">
      <c r="B37" s="5" t="s">
        <v>119</v>
      </c>
      <c r="C37" s="5" t="str">
        <f t="shared" si="1"/>
        <v xml:space="preserve"> タイプＢ・末端器具</v>
      </c>
      <c r="D37" s="5" t="s">
        <v>118</v>
      </c>
      <c r="E37" s="5" t="str">
        <f t="shared" si="2"/>
        <v>末端器具</v>
      </c>
      <c r="F37" s="6"/>
      <c r="G37" s="5" t="s">
        <v>61</v>
      </c>
      <c r="H37" s="6"/>
    </row>
    <row r="38" spans="2:8" ht="16.5" customHeight="1" x14ac:dyDescent="0.2">
      <c r="B38" s="5" t="s">
        <v>120</v>
      </c>
      <c r="C38" s="5" t="str">
        <f t="shared" si="1"/>
        <v xml:space="preserve"> タイプＣ・中間器具</v>
      </c>
      <c r="D38" s="5" t="s">
        <v>121</v>
      </c>
      <c r="E38" s="5" t="str">
        <f t="shared" si="2"/>
        <v>中間器具</v>
      </c>
      <c r="F38" s="5" t="s">
        <v>61</v>
      </c>
      <c r="G38" s="6"/>
      <c r="H38" s="6"/>
    </row>
    <row r="39" spans="2:8" ht="16.5" customHeight="1" x14ac:dyDescent="0.2">
      <c r="B39" s="5" t="s">
        <v>122</v>
      </c>
      <c r="C39" s="5" t="str">
        <f t="shared" si="1"/>
        <v xml:space="preserve"> タイプＣ・末端器具</v>
      </c>
      <c r="D39" s="5" t="s">
        <v>121</v>
      </c>
      <c r="E39" s="5" t="str">
        <f t="shared" si="2"/>
        <v>末端器具</v>
      </c>
      <c r="F39" s="6"/>
      <c r="G39" s="5" t="s">
        <v>61</v>
      </c>
      <c r="H39" s="6"/>
    </row>
    <row r="40" spans="2:8" ht="16.5" customHeight="1" x14ac:dyDescent="0.2">
      <c r="B40" s="5" t="s">
        <v>123</v>
      </c>
      <c r="C40" s="5" t="str">
        <f t="shared" si="1"/>
        <v xml:space="preserve"> タイプＤ・中間器具</v>
      </c>
      <c r="D40" s="5" t="s">
        <v>124</v>
      </c>
      <c r="E40" s="5" t="str">
        <f t="shared" si="2"/>
        <v>中間器具</v>
      </c>
      <c r="F40" s="5" t="s">
        <v>61</v>
      </c>
      <c r="G40" s="6"/>
      <c r="H40" s="6"/>
    </row>
    <row r="41" spans="2:8" ht="16.5" customHeight="1" x14ac:dyDescent="0.2">
      <c r="B41" s="5" t="s">
        <v>125</v>
      </c>
      <c r="C41" s="5" t="str">
        <f t="shared" si="1"/>
        <v xml:space="preserve"> タイプＤ・末端器具</v>
      </c>
      <c r="D41" s="5" t="s">
        <v>124</v>
      </c>
      <c r="E41" s="5" t="str">
        <f t="shared" si="2"/>
        <v>末端器具</v>
      </c>
      <c r="F41" s="6"/>
      <c r="G41" s="5" t="s">
        <v>61</v>
      </c>
      <c r="H41" s="6"/>
    </row>
    <row r="42" spans="2:8" ht="16.5" customHeight="1" x14ac:dyDescent="0.2">
      <c r="B42" s="5" t="s">
        <v>126</v>
      </c>
      <c r="C42" s="5" t="str">
        <f t="shared" si="1"/>
        <v xml:space="preserve"> タイプＥ・中間器具</v>
      </c>
      <c r="D42" s="5" t="s">
        <v>127</v>
      </c>
      <c r="E42" s="5" t="str">
        <f t="shared" si="2"/>
        <v>中間器具</v>
      </c>
      <c r="F42" s="5" t="s">
        <v>61</v>
      </c>
      <c r="G42" s="6"/>
      <c r="H42" s="6"/>
    </row>
    <row r="43" spans="2:8" ht="16.5" customHeight="1" x14ac:dyDescent="0.2">
      <c r="B43" s="5" t="s">
        <v>128</v>
      </c>
      <c r="C43" s="5" t="str">
        <f t="shared" si="1"/>
        <v xml:space="preserve"> タイプＥ・末端器具</v>
      </c>
      <c r="D43" s="5" t="s">
        <v>127</v>
      </c>
      <c r="E43" s="5" t="str">
        <f t="shared" si="2"/>
        <v>末端器具</v>
      </c>
      <c r="F43" s="6"/>
      <c r="G43" s="5" t="s">
        <v>61</v>
      </c>
      <c r="H43" s="6"/>
    </row>
    <row r="44" spans="2:8" ht="16.5" customHeight="1" x14ac:dyDescent="0.2">
      <c r="B44" s="5" t="s">
        <v>129</v>
      </c>
      <c r="C44" s="5" t="str">
        <f t="shared" si="1"/>
        <v xml:space="preserve"> タイプＦ・中間器具</v>
      </c>
      <c r="D44" s="5" t="s">
        <v>130</v>
      </c>
      <c r="E44" s="5" t="str">
        <f t="shared" si="2"/>
        <v>中間器具</v>
      </c>
      <c r="F44" s="5" t="s">
        <v>61</v>
      </c>
      <c r="G44" s="6"/>
      <c r="H44" s="6"/>
    </row>
    <row r="45" spans="2:8" ht="16.5" customHeight="1" x14ac:dyDescent="0.2">
      <c r="B45" s="5" t="s">
        <v>131</v>
      </c>
      <c r="C45" s="5" t="str">
        <f t="shared" si="1"/>
        <v xml:space="preserve"> タイプＦ・末端器具</v>
      </c>
      <c r="D45" s="5" t="s">
        <v>130</v>
      </c>
      <c r="E45" s="5" t="str">
        <f t="shared" si="2"/>
        <v>末端器具</v>
      </c>
      <c r="F45" s="6"/>
      <c r="G45" s="5" t="s">
        <v>61</v>
      </c>
      <c r="H45" s="6"/>
    </row>
    <row r="46" spans="2:8" ht="16.5" customHeight="1" x14ac:dyDescent="0.2">
      <c r="B46" s="5" t="s">
        <v>132</v>
      </c>
      <c r="C46" s="5" t="str">
        <f t="shared" si="1"/>
        <v xml:space="preserve"> タイプＧ・中間器具</v>
      </c>
      <c r="D46" s="5" t="s">
        <v>133</v>
      </c>
      <c r="E46" s="5" t="str">
        <f t="shared" si="2"/>
        <v>中間器具</v>
      </c>
      <c r="F46" s="5" t="s">
        <v>61</v>
      </c>
      <c r="G46" s="6"/>
      <c r="H46" s="6"/>
    </row>
    <row r="47" spans="2:8" ht="16.5" customHeight="1" x14ac:dyDescent="0.2">
      <c r="B47" s="5" t="s">
        <v>134</v>
      </c>
      <c r="C47" s="5" t="str">
        <f t="shared" si="1"/>
        <v xml:space="preserve"> タイプＧ・末端器具</v>
      </c>
      <c r="D47" s="5" t="s">
        <v>133</v>
      </c>
      <c r="E47" s="5" t="str">
        <f t="shared" si="2"/>
        <v>末端器具</v>
      </c>
      <c r="F47" s="6"/>
      <c r="G47" s="5" t="s">
        <v>61</v>
      </c>
      <c r="H47" s="6"/>
    </row>
    <row r="48" spans="2:8" ht="16.5" customHeight="1" x14ac:dyDescent="0.2">
      <c r="B48" s="5" t="s">
        <v>135</v>
      </c>
      <c r="C48" s="5" t="str">
        <f t="shared" si="1"/>
        <v>その他・中間器具</v>
      </c>
      <c r="D48" s="5" t="s">
        <v>152</v>
      </c>
      <c r="E48" s="5" t="str">
        <f t="shared" si="2"/>
        <v>中間器具</v>
      </c>
      <c r="F48" s="5" t="s">
        <v>61</v>
      </c>
      <c r="G48" s="6"/>
      <c r="H48" s="7" t="s">
        <v>94</v>
      </c>
    </row>
    <row r="49" spans="2:8" ht="16.5" customHeight="1" x14ac:dyDescent="0.2">
      <c r="B49" s="5" t="s">
        <v>136</v>
      </c>
      <c r="C49" s="5" t="str">
        <f t="shared" si="1"/>
        <v>その他・中間器具</v>
      </c>
      <c r="D49" s="5" t="s">
        <v>152</v>
      </c>
      <c r="E49" s="5" t="str">
        <f t="shared" si="2"/>
        <v>中間器具</v>
      </c>
      <c r="F49" s="5" t="s">
        <v>61</v>
      </c>
      <c r="G49" s="6"/>
      <c r="H49" s="7" t="s">
        <v>94</v>
      </c>
    </row>
    <row r="50" spans="2:8" ht="16.5" customHeight="1" x14ac:dyDescent="0.2">
      <c r="B50" s="5" t="s">
        <v>137</v>
      </c>
      <c r="C50" s="5" t="str">
        <f t="shared" si="1"/>
        <v>その他・末端器具</v>
      </c>
      <c r="D50" s="5" t="s">
        <v>152</v>
      </c>
      <c r="E50" s="5" t="str">
        <f t="shared" si="2"/>
        <v>末端器具</v>
      </c>
      <c r="F50" s="6"/>
      <c r="G50" s="5" t="s">
        <v>61</v>
      </c>
      <c r="H50" s="6"/>
    </row>
    <row r="51" spans="2:8" ht="16.5" customHeight="1" x14ac:dyDescent="0.2">
      <c r="B51" s="5" t="s">
        <v>138</v>
      </c>
      <c r="C51" s="5" t="str">
        <f t="shared" si="1"/>
        <v>その他・末端器具</v>
      </c>
      <c r="D51" s="5" t="s">
        <v>152</v>
      </c>
      <c r="E51" s="5" t="str">
        <f t="shared" si="2"/>
        <v>末端器具</v>
      </c>
      <c r="F51" s="6"/>
      <c r="G51" s="5" t="s">
        <v>61</v>
      </c>
      <c r="H51" s="6"/>
    </row>
    <row r="52" spans="2:8" ht="16.5" customHeight="1" x14ac:dyDescent="0.2">
      <c r="B52" s="5" t="s">
        <v>139</v>
      </c>
      <c r="C52" s="5" t="str">
        <f t="shared" si="1"/>
        <v>その他・末端器具</v>
      </c>
      <c r="D52" s="5" t="s">
        <v>152</v>
      </c>
      <c r="E52" s="5" t="str">
        <f t="shared" si="2"/>
        <v>末端器具</v>
      </c>
      <c r="F52" s="6"/>
      <c r="G52" s="5" t="s">
        <v>61</v>
      </c>
      <c r="H52" s="7" t="s">
        <v>140</v>
      </c>
    </row>
    <row r="53" spans="2:8" ht="16.5" customHeight="1" x14ac:dyDescent="0.2">
      <c r="B53" s="5" t="s">
        <v>141</v>
      </c>
      <c r="C53" s="5" t="str">
        <f t="shared" si="1"/>
        <v>その他・末端器具</v>
      </c>
      <c r="D53" s="5" t="s">
        <v>152</v>
      </c>
      <c r="E53" s="5" t="str">
        <f t="shared" si="2"/>
        <v>末端器具</v>
      </c>
      <c r="F53" s="6"/>
      <c r="G53" s="5" t="s">
        <v>61</v>
      </c>
      <c r="H53" s="7" t="s">
        <v>142</v>
      </c>
    </row>
    <row r="54" spans="2:8" ht="16.5" customHeight="1" x14ac:dyDescent="0.2">
      <c r="B54" s="5" t="s">
        <v>143</v>
      </c>
      <c r="C54" s="5" t="str">
        <f t="shared" si="1"/>
        <v>その他・末端器具</v>
      </c>
      <c r="D54" s="5" t="s">
        <v>152</v>
      </c>
      <c r="E54" s="5" t="str">
        <f t="shared" si="2"/>
        <v>末端器具</v>
      </c>
      <c r="F54" s="6"/>
      <c r="G54" s="5" t="s">
        <v>61</v>
      </c>
      <c r="H54" s="7" t="s">
        <v>144</v>
      </c>
    </row>
    <row r="55" spans="2:8" ht="16.5" customHeight="1" x14ac:dyDescent="0.2">
      <c r="B55" s="5" t="s">
        <v>145</v>
      </c>
      <c r="C55" s="5" t="str">
        <f t="shared" si="1"/>
        <v>その他・中間器具</v>
      </c>
      <c r="D55" s="5" t="s">
        <v>152</v>
      </c>
      <c r="E55" s="5" t="str">
        <f t="shared" si="2"/>
        <v>中間器具</v>
      </c>
      <c r="F55" s="5" t="s">
        <v>61</v>
      </c>
      <c r="G55" s="6"/>
      <c r="H55" s="7" t="s">
        <v>146</v>
      </c>
    </row>
    <row r="56" spans="2:8" ht="16.5" customHeight="1" x14ac:dyDescent="0.2">
      <c r="B56" s="5" t="s">
        <v>147</v>
      </c>
      <c r="C56" s="5" t="str">
        <f t="shared" si="1"/>
        <v>その他・末端器具</v>
      </c>
      <c r="D56" s="5" t="s">
        <v>152</v>
      </c>
      <c r="E56" s="5" t="str">
        <f t="shared" si="2"/>
        <v>末端器具</v>
      </c>
      <c r="F56" s="6"/>
      <c r="G56" s="5" t="s">
        <v>61</v>
      </c>
      <c r="H56" s="7" t="s">
        <v>148</v>
      </c>
    </row>
    <row r="57" spans="2:8" ht="16.5" customHeight="1" x14ac:dyDescent="0.2">
      <c r="B57" s="5" t="s">
        <v>149</v>
      </c>
      <c r="C57" s="5" t="str">
        <f t="shared" si="1"/>
        <v>その他・中間器具</v>
      </c>
      <c r="D57" s="5" t="s">
        <v>152</v>
      </c>
      <c r="E57" s="5" t="str">
        <f t="shared" si="2"/>
        <v>中間器具</v>
      </c>
      <c r="F57" s="5" t="s">
        <v>61</v>
      </c>
      <c r="G57" s="6"/>
      <c r="H57" s="7" t="s">
        <v>98</v>
      </c>
    </row>
    <row r="58" spans="2:8" ht="16.5" customHeight="1" x14ac:dyDescent="0.2">
      <c r="B58" s="10"/>
      <c r="C58" s="10"/>
    </row>
    <row r="72" spans="2:3" ht="16.5" customHeight="1" x14ac:dyDescent="0.2">
      <c r="B72" s="11"/>
      <c r="C72" s="11"/>
    </row>
  </sheetData>
  <sheetProtection algorithmName="SHA-512" hashValue="kvNG2oN1zj0JimfX7sv4LRXSQRTVcAqyEJ0t0zsEsB1puJjuxfX3hOxGi09wUQkGi8ZET3WDdU3ce+KoZ5uWmA==" saltValue="U3luouSh6h3dxrMQ609oIg==" spinCount="100000" sheet="1" objects="1" scenarios="1" selectLockedCells="1" selectUnlockedCells="1"/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協会提出用</vt:lpstr>
      <vt:lpstr>コード（非表示）</vt:lpstr>
      <vt:lpstr>協会提出用!Print_Area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2015-06-19T06:15:33Z</dcterms:created>
  <dcterms:modified xsi:type="dcterms:W3CDTF">2025-04-18T09:06:29Z</dcterms:modified>
</cp:coreProperties>
</file>