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11520_認証グループ\10_ホームページの掲示ファイル\申請書類\"/>
    </mc:Choice>
  </mc:AlternateContent>
  <bookViews>
    <workbookView xWindow="0" yWindow="0" windowWidth="9480" windowHeight="7980"/>
  </bookViews>
  <sheets>
    <sheet name="1枚目" sheetId="4" r:id="rId1"/>
    <sheet name="続（２枚目）" sheetId="10" state="hidden" r:id="rId2"/>
    <sheet name="続（3枚目）" sheetId="11" state="hidden" r:id="rId3"/>
    <sheet name="日付けの計算" sheetId="7" state="hidden" r:id="rId4"/>
  </sheets>
  <definedNames>
    <definedName name="_xlnm.Print_Area" localSheetId="0">'1枚目'!$A$1:$AG$38</definedName>
    <definedName name="_xlnm.Print_Area" localSheetId="1">'続（２枚目）'!$A$1:$AE$38</definedName>
    <definedName name="_xlnm.Print_Area" localSheetId="2">'続（3枚目）'!$A$1:$AE$38</definedName>
    <definedName name="証票番号161_◇ＰＳＬＰＧ">#REF!</definedName>
    <definedName name="証票番号161_◇ＰＳＬＰＧカートリッジガスこんろ">#REF!</definedName>
    <definedName name="証票番号161_◇ＰＳＬＰＧガスストーブ">#REF!</definedName>
    <definedName name="証票番号161_◇ＰＳＬＰＧガスバーナー付ふろがま">#REF!</definedName>
    <definedName name="証票番号161_◇ＰＳＬＰＧガス瞬間湯沸器">#REF!</definedName>
    <definedName name="証票番号171_◇ＰＳＬＰＧ小">#REF!</definedName>
    <definedName name="証票番号171_◇ＰＳＬＰＧ小カートリッジガスこんろ">#REF!</definedName>
    <definedName name="証票番号171_◇ＰＳＬＰＧ小ガスストーブ">#REF!</definedName>
    <definedName name="証票番号171_◇ＰＳＬＰＧ小ガスバーナー付ふろがま">#REF!</definedName>
    <definedName name="証票番号171_◇ＰＳＬＰＧ小ガス瞬間湯沸器">#REF!</definedName>
    <definedName name="証票番号181_◇ＰＳＴＧ">#REF!</definedName>
    <definedName name="証票番号181_◇ＰＳＴＧガスストーブ">#REF!</definedName>
    <definedName name="証票番号181_◇ＰＳＴＧガスバーナー付ふろがま">#REF!</definedName>
    <definedName name="証票番号181_◇ＰＳＴＧガス瞬間湯沸器">#REF!</definedName>
    <definedName name="証票番号200_証票□20">#REF!</definedName>
    <definedName name="証票番号200_証票□20ガスオーブン">#REF!</definedName>
    <definedName name="証票番号200_証票□20ガスグリドル付こんろ">#REF!</definedName>
    <definedName name="証票番号200_証票□20ガスグリル">#REF!</definedName>
    <definedName name="証票番号200_証票□20ガスグリル付こんろ">#REF!</definedName>
    <definedName name="証票番号200_証票□20ガスこんろ">#REF!</definedName>
    <definedName name="証票番号200_証票□20ガスストーブ">#REF!</definedName>
    <definedName name="証票番号200_証票□20ガスバーナー付ふろがま">#REF!</definedName>
    <definedName name="証票番号200_証票□20ガスヒートポンプ冷暖房機">#REF!</definedName>
    <definedName name="証票番号200_証票□20ガスレンジ">#REF!</definedName>
    <definedName name="証票番号200_証票□20ガス衣類乾燥機">#REF!</definedName>
    <definedName name="証票番号200_証票□20ガス温水熱源機">#REF!</definedName>
    <definedName name="証票番号200_証票□20ガス瞬間湯沸器">#REF!</definedName>
    <definedName name="証票番号200_証票□20ガス炊飯器">#REF!</definedName>
    <definedName name="証票番号200_証票□20ガス貯湯湯沸器">#REF!</definedName>
    <definedName name="証票番号200_証票□20業務用こんろ_省令対象_二口以上">#REF!</definedName>
    <definedName name="証票番号200_証票□20業務用こんろ一口_三口">#REF!</definedName>
    <definedName name="証票番号200_証票□20業務用こんろ四口_六口">#REF!</definedName>
    <definedName name="証票番号200_証票□20業務用こんろ七口以上">#REF!</definedName>
    <definedName name="証票番号200_証票□20業務用フライヤー_その他のもの">#REF!</definedName>
    <definedName name="証票番号200_証票□20業務用めんゆで器">#REF!</definedName>
    <definedName name="証票番号200_証票□20業務用レンジ_こんろ一口_三口_オーブン数１">#REF!</definedName>
    <definedName name="証票番号200_証票□20業務用レンジ_こんろ一口_三口_オーブン数２">#REF!</definedName>
    <definedName name="証票番号200_証票□20業務用レンジ_こんろ四口_六口_オーブン数１">#REF!</definedName>
    <definedName name="証票番号200_証票□20業務用レンジ_こんろ四口_六口_オーブン数２">#REF!</definedName>
    <definedName name="証票番号200_証票□20業務用レンジ_こんろ四口_六口_オーブン数３以上">#REF!</definedName>
    <definedName name="証票番号200_証票□20業務用レンジ_こんろ七口以上_オーブン数１">#REF!</definedName>
    <definedName name="証票番号200_証票□20業務用レンジ_こんろ七口以上_オーブン数２">#REF!</definedName>
    <definedName name="証票番号200_証票□20業務用レンジ_こんろ七口以上_オーブン数３以上">#REF!</definedName>
    <definedName name="証票番号200_証票□20業務用レンジ_省令対象_二口以上">#REF!</definedName>
    <definedName name="証票番号200_証票□20業務用酒かん器">#REF!</definedName>
    <definedName name="証票番号200_証票□20業務用瞬間湯沸器">#REF!</definedName>
    <definedName name="証票番号200_証票□20業務用焼き物器">#REF!</definedName>
    <definedName name="証票番号200_証票□20業務用焼き物器_省令対象_二口以上">#REF!</definedName>
    <definedName name="証票番号200_証票□20業務用常圧貯蔵湯沸器">#REF!</definedName>
    <definedName name="証票番号200_証票□20業務用蒸し器">#REF!</definedName>
    <definedName name="証票番号200_証票□20業務用食器洗浄機">#REF!</definedName>
    <definedName name="証票番号200_証票□20業務用炊飯器">#REF!</definedName>
    <definedName name="証票番号200_証票□20業務用中華レンジ一口_三口">#REF!</definedName>
    <definedName name="証票番号200_証票□20業務用中華レンジ四口_六口">#REF!</definedName>
    <definedName name="証票番号200_証票□20業務用中華レンジ七口以上">#REF!</definedName>
    <definedName name="証票番号200_証票□20業務用貯湯湯沸器">#REF!</definedName>
    <definedName name="証票番号200_証票□20業務用湯せん器">#REF!</definedName>
    <definedName name="証票番号200_証票□20小型ガスエンジンコジェネ">#REF!</definedName>
    <definedName name="証票番号200_証票□20常圧貯蔵湯沸器">#REF!</definedName>
    <definedName name="証票番号200_証票□20天然ガス自動車用昇圧供給装置">#REF!</definedName>
    <definedName name="証票番号200_証票□20熱回収ユニット">#REF!</definedName>
    <definedName name="証票番号200_証票□20補助熱源付熱回収ユニット">#REF!</definedName>
    <definedName name="証票番号330_証票低輻射型">#REF!</definedName>
    <definedName name="証票番号330_証票低輻射型オーブン_業務用">#REF!</definedName>
    <definedName name="証票番号330_証票低輻射型グリドル_業務用">#REF!</definedName>
    <definedName name="証票番号330_証票低輻射型こんろ_業務用">#REF!</definedName>
    <definedName name="証票番号330_証票低輻射型フライヤー_業務用">#REF!</definedName>
    <definedName name="証票番号330_証票低輻射型めんゆで器_業務用">#REF!</definedName>
    <definedName name="証票番号330_証票低輻射型煮炊釜_業務用">#REF!</definedName>
    <definedName name="証票番号330_証票低輻射型煮沸消毒器_業務用">#REF!</definedName>
    <definedName name="証票番号330_証票低輻射型蒸し器_業務用">#REF!</definedName>
    <definedName name="証票番号330_証票低輻射型食器消毒保管庫_業務用">#REF!</definedName>
    <definedName name="証票番号330_証票低輻射型食器洗浄機_業務用">#REF!</definedName>
    <definedName name="証票番号330_証票低輻射型炊飯器_業務用">#REF!</definedName>
    <definedName name="証票番号400_証票□20給水複合">#REF!</definedName>
    <definedName name="証票番号410_給水単体□20">#REF!</definedName>
    <definedName name="証票番号411_給水単体□10">#REF!</definedName>
    <definedName name="証票番号500_証票○PSLPG複合">#REF!</definedName>
    <definedName name="証票番号501_証票○PSTG複合">#REF!</definedName>
    <definedName name="証票番号510_証票○PSLPG給水複合">#REF!</definedName>
    <definedName name="証票番号511_証票○PSTG給水複合">#REF!</definedName>
  </definedNames>
  <calcPr calcId="162913"/>
</workbook>
</file>

<file path=xl/calcChain.xml><?xml version="1.0" encoding="utf-8"?>
<calcChain xmlns="http://schemas.openxmlformats.org/spreadsheetml/2006/main">
  <c r="M34" i="4" l="1"/>
  <c r="T22" i="4"/>
  <c r="AB22" i="4" s="1"/>
  <c r="T25" i="4"/>
  <c r="AB25" i="4" s="1"/>
  <c r="T28" i="4"/>
  <c r="AB28" i="4" s="1"/>
  <c r="T31" i="4"/>
  <c r="AB31" i="4" s="1"/>
  <c r="T19" i="4"/>
  <c r="AB19" i="4" s="1"/>
  <c r="AB29" i="4" l="1"/>
  <c r="AB30" i="4" s="1"/>
  <c r="AB20" i="4"/>
  <c r="AB21" i="4" s="1"/>
  <c r="AB32" i="4"/>
  <c r="AB33" i="4" s="1"/>
  <c r="AB23" i="4"/>
  <c r="AB24" i="4" s="1"/>
  <c r="AB26" i="4"/>
  <c r="AB27" i="4" s="1"/>
  <c r="U38" i="11"/>
  <c r="U38" i="10"/>
  <c r="Z34" i="4" l="1"/>
  <c r="F54" i="7"/>
  <c r="F52" i="7"/>
  <c r="F50" i="7"/>
  <c r="F48" i="7"/>
  <c r="F46" i="7"/>
  <c r="F44" i="7"/>
  <c r="F42" i="7"/>
  <c r="F40" i="7"/>
  <c r="F38" i="7"/>
  <c r="F36" i="7"/>
  <c r="F34" i="7"/>
  <c r="F32" i="7"/>
  <c r="F30" i="7"/>
  <c r="F28" i="7"/>
  <c r="F26" i="7"/>
  <c r="F24" i="7"/>
  <c r="F22" i="7"/>
  <c r="F20" i="7"/>
  <c r="F18" i="7"/>
  <c r="F16" i="7"/>
  <c r="F55" i="7" l="1"/>
  <c r="F35" i="7"/>
  <c r="F33" i="7"/>
  <c r="F31" i="7"/>
  <c r="F29" i="7"/>
  <c r="F27" i="7"/>
  <c r="D55" i="7"/>
  <c r="D54" i="7"/>
  <c r="D35" i="7"/>
  <c r="D34" i="7"/>
  <c r="D33" i="7"/>
  <c r="D32" i="7"/>
  <c r="D31" i="7"/>
  <c r="D30" i="7"/>
  <c r="D29" i="7"/>
  <c r="D28" i="7"/>
  <c r="D27" i="7"/>
  <c r="D26" i="7"/>
  <c r="B55" i="7"/>
  <c r="B53" i="7"/>
  <c r="B51" i="7"/>
  <c r="B49" i="7"/>
  <c r="B47" i="7"/>
  <c r="B45" i="7"/>
  <c r="B43" i="7"/>
  <c r="B41" i="7"/>
  <c r="B39" i="7"/>
  <c r="B37" i="7"/>
  <c r="B35" i="7"/>
  <c r="B33" i="7"/>
  <c r="B31" i="7"/>
  <c r="B29" i="7"/>
  <c r="B27" i="7"/>
  <c r="B25" i="7"/>
  <c r="B23" i="7"/>
  <c r="B21" i="7"/>
  <c r="B19" i="7"/>
  <c r="B17" i="7"/>
  <c r="B54" i="7"/>
  <c r="B52" i="7"/>
  <c r="B50" i="7"/>
  <c r="B48" i="7"/>
  <c r="B46" i="7"/>
  <c r="B44" i="7"/>
  <c r="B42" i="7"/>
  <c r="B40" i="7"/>
  <c r="B38" i="7"/>
  <c r="B34" i="7"/>
  <c r="B32" i="7"/>
  <c r="B30" i="7"/>
  <c r="B28" i="7"/>
  <c r="B26" i="7"/>
  <c r="B24" i="7"/>
  <c r="B22" i="7"/>
  <c r="B20" i="7"/>
  <c r="B18" i="7"/>
  <c r="B16" i="7"/>
  <c r="F53" i="7"/>
  <c r="F51" i="7"/>
  <c r="F49" i="7"/>
  <c r="F47" i="7"/>
  <c r="F45" i="7"/>
  <c r="F43" i="7"/>
  <c r="F41" i="7"/>
  <c r="F39" i="7"/>
  <c r="F37" i="7"/>
  <c r="F25" i="7"/>
  <c r="F23" i="7"/>
  <c r="F21" i="7"/>
  <c r="F19" i="7"/>
  <c r="F17" i="7"/>
  <c r="D53" i="7"/>
  <c r="D51" i="7"/>
  <c r="D49" i="7"/>
  <c r="D47" i="7"/>
  <c r="D45" i="7"/>
  <c r="D43" i="7"/>
  <c r="D41" i="7"/>
  <c r="D39" i="7"/>
  <c r="D37" i="7"/>
  <c r="D25" i="7"/>
  <c r="D23" i="7"/>
  <c r="D21" i="7"/>
  <c r="D19" i="7"/>
  <c r="D17" i="7"/>
  <c r="D52" i="7"/>
  <c r="D50" i="7"/>
  <c r="D48" i="7"/>
  <c r="D46" i="7"/>
  <c r="D44" i="7"/>
  <c r="D42" i="7"/>
  <c r="D40" i="7"/>
  <c r="D38" i="7"/>
  <c r="D36" i="7"/>
  <c r="D24" i="7"/>
  <c r="D22" i="7"/>
  <c r="D20" i="7"/>
  <c r="D18" i="7"/>
  <c r="D16" i="7"/>
  <c r="AB35" i="11"/>
  <c r="AB32" i="11"/>
  <c r="AB29" i="11"/>
  <c r="AB26" i="11"/>
  <c r="AB23" i="11"/>
  <c r="AB20" i="11"/>
  <c r="AB17" i="11"/>
  <c r="AB14" i="11"/>
  <c r="AB11" i="11"/>
  <c r="AB8" i="11"/>
  <c r="AB38" i="11" s="1"/>
  <c r="F15" i="7"/>
  <c r="F14" i="7"/>
  <c r="F13" i="7"/>
  <c r="F12" i="7"/>
  <c r="F11" i="7"/>
  <c r="F10" i="7"/>
  <c r="F9" i="7"/>
  <c r="F8" i="7"/>
  <c r="D15" i="7"/>
  <c r="D14" i="7"/>
  <c r="D13" i="7"/>
  <c r="D12" i="7"/>
  <c r="D11" i="7"/>
  <c r="D10" i="7"/>
  <c r="D9" i="7"/>
  <c r="D8" i="7"/>
  <c r="B15" i="7"/>
  <c r="B14" i="7"/>
  <c r="B13" i="7"/>
  <c r="B12" i="7"/>
  <c r="B11" i="7"/>
  <c r="B10" i="7"/>
  <c r="B9" i="7"/>
  <c r="B8" i="7"/>
  <c r="H35" i="7" l="1"/>
  <c r="I35" i="7" s="1"/>
  <c r="H34" i="7"/>
  <c r="I34" i="7" s="1"/>
  <c r="H55" i="7"/>
  <c r="I55" i="7" s="1"/>
  <c r="H54" i="7"/>
  <c r="I54" i="7" s="1"/>
  <c r="H14" i="7"/>
  <c r="I14" i="7" s="1"/>
  <c r="H15" i="7"/>
  <c r="I15" i="7" s="1"/>
  <c r="AB32" i="10"/>
  <c r="F3" i="7"/>
  <c r="D3" i="7"/>
  <c r="B3" i="7"/>
  <c r="F2" i="7"/>
  <c r="D2" i="7"/>
  <c r="B2" i="7"/>
  <c r="AB26" i="10"/>
  <c r="AB23" i="10"/>
  <c r="AB29" i="10"/>
  <c r="AB35" i="10"/>
  <c r="AB20" i="10"/>
  <c r="AB17" i="10"/>
  <c r="AB14" i="10"/>
  <c r="AB11" i="10"/>
  <c r="AB8" i="10"/>
  <c r="AB38" i="10" l="1"/>
  <c r="AD40" i="10" l="1"/>
  <c r="AD40" i="11"/>
  <c r="H52" i="7"/>
  <c r="I52" i="7" s="1"/>
  <c r="H51" i="7"/>
  <c r="I51" i="7" s="1"/>
  <c r="H50" i="7"/>
  <c r="I50" i="7" s="1"/>
  <c r="H48" i="7"/>
  <c r="I48" i="7" s="1"/>
  <c r="H47" i="7"/>
  <c r="I47" i="7" s="1"/>
  <c r="H43" i="7"/>
  <c r="I43" i="7" s="1"/>
  <c r="H38" i="7"/>
  <c r="I38" i="7" s="1"/>
  <c r="B36" i="7"/>
  <c r="H32" i="7"/>
  <c r="I32" i="7" s="1"/>
  <c r="H31" i="7"/>
  <c r="I31" i="7" s="1"/>
  <c r="H30" i="7"/>
  <c r="I30" i="7" s="1"/>
  <c r="H28" i="7"/>
  <c r="I28" i="7" s="1"/>
  <c r="H24" i="7"/>
  <c r="I24" i="7" s="1"/>
  <c r="H23" i="7"/>
  <c r="I23" i="7" s="1"/>
  <c r="H20" i="7"/>
  <c r="I20" i="7" s="1"/>
  <c r="H19" i="7"/>
  <c r="I19" i="7" s="1"/>
  <c r="H41" i="7"/>
  <c r="I41" i="7" s="1"/>
  <c r="H45" i="7"/>
  <c r="I45" i="7" s="1"/>
  <c r="F7" i="7"/>
  <c r="F6" i="7"/>
  <c r="D7" i="7"/>
  <c r="D6" i="7"/>
  <c r="B7" i="7"/>
  <c r="B6" i="7"/>
  <c r="H36" i="7" l="1"/>
  <c r="I36" i="7" s="1"/>
  <c r="H17" i="7"/>
  <c r="I17" i="7" s="1"/>
  <c r="H33" i="7"/>
  <c r="I33" i="7" s="1"/>
  <c r="H25" i="7"/>
  <c r="I25" i="7" s="1"/>
  <c r="H29" i="7"/>
  <c r="I29" i="7" s="1"/>
  <c r="H21" i="7"/>
  <c r="I21" i="7" s="1"/>
  <c r="H27" i="7"/>
  <c r="I27" i="7" s="1"/>
  <c r="H12" i="7"/>
  <c r="I12" i="7" s="1"/>
  <c r="H11" i="7"/>
  <c r="I11" i="7" s="1"/>
  <c r="H53" i="7"/>
  <c r="I53" i="7" s="1"/>
  <c r="H49" i="7"/>
  <c r="I49" i="7" s="1"/>
  <c r="H44" i="7"/>
  <c r="I44" i="7" s="1"/>
  <c r="H40" i="7"/>
  <c r="I40" i="7" s="1"/>
  <c r="H39" i="7"/>
  <c r="I39" i="7" s="1"/>
  <c r="H46" i="7"/>
  <c r="I46" i="7" s="1"/>
  <c r="H42" i="7"/>
  <c r="I42" i="7" s="1"/>
  <c r="H37" i="7"/>
  <c r="I37" i="7" s="1"/>
  <c r="H22" i="7"/>
  <c r="I22" i="7" s="1"/>
  <c r="H26" i="7"/>
  <c r="I26" i="7" s="1"/>
  <c r="H18" i="7"/>
  <c r="I18" i="7" s="1"/>
  <c r="H16" i="7"/>
  <c r="I16" i="7" s="1"/>
  <c r="K16" i="7" s="1"/>
  <c r="H9" i="7"/>
  <c r="I9" i="7" s="1"/>
  <c r="H13" i="7"/>
  <c r="I13" i="7" s="1"/>
  <c r="H8" i="7"/>
  <c r="I8" i="7" s="1"/>
  <c r="H6" i="7"/>
  <c r="I6" i="7" s="1"/>
  <c r="H10" i="7"/>
  <c r="I10" i="7" s="1"/>
  <c r="H7" i="7"/>
  <c r="I7" i="7" s="1"/>
  <c r="H3" i="7"/>
  <c r="I3" i="7" s="1"/>
  <c r="P2" i="7"/>
  <c r="H2" i="7"/>
  <c r="W40" i="10" l="1"/>
  <c r="J6" i="7"/>
  <c r="J35" i="7"/>
  <c r="J34" i="7"/>
  <c r="J55" i="7"/>
  <c r="J54" i="7"/>
  <c r="J14" i="7"/>
  <c r="J15" i="7"/>
  <c r="M2" i="7"/>
  <c r="L2" i="7"/>
  <c r="K2" i="7"/>
  <c r="I2" i="7"/>
  <c r="J7" i="7"/>
  <c r="J17" i="7"/>
  <c r="J21" i="7"/>
  <c r="J25" i="7"/>
  <c r="J29" i="7"/>
  <c r="J33" i="7"/>
  <c r="J39" i="7"/>
  <c r="J43" i="7"/>
  <c r="J47" i="7"/>
  <c r="J18" i="7"/>
  <c r="J22" i="7"/>
  <c r="J26" i="7"/>
  <c r="J30" i="7"/>
  <c r="J36" i="7"/>
  <c r="J40" i="7"/>
  <c r="J44" i="7"/>
  <c r="J16" i="7"/>
  <c r="J20" i="7"/>
  <c r="J24" i="7"/>
  <c r="J28" i="7"/>
  <c r="J32" i="7"/>
  <c r="J38" i="7"/>
  <c r="J42" i="7"/>
  <c r="J46" i="7"/>
  <c r="J19" i="7"/>
  <c r="J23" i="7"/>
  <c r="J27" i="7"/>
  <c r="J31" i="7"/>
  <c r="J37" i="7"/>
  <c r="J41" i="7"/>
  <c r="J45" i="7"/>
  <c r="J9" i="7"/>
  <c r="J8" i="7"/>
  <c r="J52" i="7"/>
  <c r="J48" i="7"/>
  <c r="J13" i="7"/>
  <c r="J50" i="7"/>
  <c r="J53" i="7"/>
  <c r="J49" i="7"/>
  <c r="J10" i="7"/>
  <c r="J12" i="7"/>
  <c r="J51" i="7"/>
  <c r="J11" i="7"/>
  <c r="W40" i="11" l="1"/>
  <c r="J5" i="7"/>
  <c r="J3" i="7"/>
  <c r="T2" i="7"/>
  <c r="AD14" i="4" l="1"/>
  <c r="J4" i="7"/>
</calcChain>
</file>

<file path=xl/comments1.xml><?xml version="1.0" encoding="utf-8"?>
<comments xmlns="http://schemas.openxmlformats.org/spreadsheetml/2006/main">
  <authors>
    <author>坂本 佳恵</author>
    <author>奥  玄治</author>
  </authors>
  <commentList>
    <comment ref="T7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貴社名を記載
してください</t>
        </r>
      </text>
    </comment>
    <comment ref="T8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届出している役職名、氏名を記載して下さい。</t>
        </r>
      </text>
    </comment>
    <comment ref="T9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左欄の申請者コードの届出している住所を記載して下さい。</t>
        </r>
      </text>
    </comment>
    <comment ref="F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P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B2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B2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B2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B3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B3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</commentList>
</comments>
</file>

<file path=xl/comments2.xml><?xml version="1.0" encoding="utf-8"?>
<comments xmlns="http://schemas.openxmlformats.org/spreadsheetml/2006/main">
  <authors>
    <author>奥  玄治</author>
  </authors>
  <commentList>
    <comment ref="A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H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A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H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A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H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A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A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H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A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H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A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H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A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H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A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H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A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H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</commentList>
</comments>
</file>

<file path=xl/comments3.xml><?xml version="1.0" encoding="utf-8"?>
<comments xmlns="http://schemas.openxmlformats.org/spreadsheetml/2006/main">
  <authors>
    <author>奥  玄治</author>
  </authors>
  <commentList>
    <comment ref="A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H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A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H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A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H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A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A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H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A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H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A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H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A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H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A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H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A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  <comment ref="H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西暦（４桁）で
入力して下さい</t>
        </r>
      </text>
    </comment>
  </commentList>
</comments>
</file>

<file path=xl/sharedStrings.xml><?xml version="1.0" encoding="utf-8"?>
<sst xmlns="http://schemas.openxmlformats.org/spreadsheetml/2006/main" count="430" uniqueCount="122">
  <si>
    <t>受理年月日</t>
    <rPh sb="0" eb="2">
      <t>ジュリ</t>
    </rPh>
    <rPh sb="2" eb="5">
      <t>ネンガッピ</t>
    </rPh>
    <phoneticPr fontId="2"/>
  </si>
  <si>
    <t>住　　　所</t>
    <rPh sb="0" eb="1">
      <t>ジュウ</t>
    </rPh>
    <rPh sb="4" eb="5">
      <t>ジョ</t>
    </rPh>
    <phoneticPr fontId="2"/>
  </si>
  <si>
    <t>ガス種</t>
    <rPh sb="2" eb="3">
      <t>シュ</t>
    </rPh>
    <phoneticPr fontId="2"/>
  </si>
  <si>
    <t>前回申請</t>
    <rPh sb="0" eb="2">
      <t>ゼンカイ</t>
    </rPh>
    <rPh sb="2" eb="4">
      <t>シンセイ</t>
    </rPh>
    <phoneticPr fontId="2"/>
  </si>
  <si>
    <t>単価</t>
    <rPh sb="0" eb="2">
      <t>タンカ</t>
    </rPh>
    <phoneticPr fontId="2"/>
  </si>
  <si>
    <t>防火評定のものの有効年月日</t>
    <rPh sb="0" eb="2">
      <t>ボウカ</t>
    </rPh>
    <rPh sb="2" eb="4">
      <t>ヒョウテイ</t>
    </rPh>
    <rPh sb="8" eb="10">
      <t>ユウコウ</t>
    </rPh>
    <rPh sb="10" eb="13">
      <t>ネンガッピ</t>
    </rPh>
    <phoneticPr fontId="2"/>
  </si>
  <si>
    <t>代表形式名
形式認証番号
認証有効年月日</t>
    <rPh sb="0" eb="1">
      <t>ダイ</t>
    </rPh>
    <rPh sb="1" eb="2">
      <t>ヒョウ</t>
    </rPh>
    <rPh sb="2" eb="3">
      <t>カタチ</t>
    </rPh>
    <rPh sb="3" eb="4">
      <t>シキ</t>
    </rPh>
    <rPh sb="4" eb="5">
      <t>メイ</t>
    </rPh>
    <rPh sb="6" eb="7">
      <t>カタチ</t>
    </rPh>
    <rPh sb="7" eb="8">
      <t>シキ</t>
    </rPh>
    <rPh sb="8" eb="9">
      <t>シノブ</t>
    </rPh>
    <rPh sb="9" eb="10">
      <t>アカシ</t>
    </rPh>
    <rPh sb="10" eb="11">
      <t>バン</t>
    </rPh>
    <rPh sb="11" eb="12">
      <t>ゴウ</t>
    </rPh>
    <rPh sb="13" eb="15">
      <t>ニンショウ</t>
    </rPh>
    <rPh sb="15" eb="17">
      <t>ユウコウ</t>
    </rPh>
    <rPh sb="17" eb="20">
      <t>ネンガッピ</t>
    </rPh>
    <rPh sb="18" eb="19">
      <t>ガツ</t>
    </rPh>
    <rPh sb="19" eb="20">
      <t>ニチ</t>
    </rPh>
    <phoneticPr fontId="2"/>
  </si>
  <si>
    <t>㊞</t>
    <phoneticPr fontId="2"/>
  </si>
  <si>
    <t>今　回　申　請</t>
    <rPh sb="0" eb="1">
      <t>イマ</t>
    </rPh>
    <rPh sb="2" eb="3">
      <t>カイ</t>
    </rPh>
    <rPh sb="4" eb="5">
      <t>サル</t>
    </rPh>
    <rPh sb="6" eb="7">
      <t>ショウ</t>
    </rPh>
    <phoneticPr fontId="2"/>
  </si>
  <si>
    <t>残　数</t>
    <rPh sb="0" eb="1">
      <t>ザン</t>
    </rPh>
    <rPh sb="2" eb="3">
      <t>スウ</t>
    </rPh>
    <phoneticPr fontId="2"/>
  </si>
  <si>
    <t>交 付 数</t>
    <rPh sb="0" eb="1">
      <t>コウ</t>
    </rPh>
    <rPh sb="2" eb="3">
      <t>ヅケ</t>
    </rPh>
    <rPh sb="4" eb="5">
      <t>スウ</t>
    </rPh>
    <phoneticPr fontId="2"/>
  </si>
  <si>
    <t>証票交付申請書</t>
    <rPh sb="0" eb="2">
      <t>ショウヒョウ</t>
    </rPh>
    <rPh sb="2" eb="4">
      <t>コウフ</t>
    </rPh>
    <rPh sb="4" eb="7">
      <t>シンセイショ</t>
    </rPh>
    <phoneticPr fontId="2"/>
  </si>
  <si>
    <t>№</t>
    <phoneticPr fontId="2"/>
  </si>
  <si>
    <t>証票交付申請書（続）</t>
    <rPh sb="0" eb="2">
      <t>ショウヒョウ</t>
    </rPh>
    <rPh sb="2" eb="4">
      <t>コウフ</t>
    </rPh>
    <rPh sb="4" eb="7">
      <t>シンセイショ</t>
    </rPh>
    <rPh sb="8" eb="9">
      <t>ゾク</t>
    </rPh>
    <phoneticPr fontId="2"/>
  </si>
  <si>
    <t>一般財団法人　日本ガス機器検査協会　殿</t>
    <rPh sb="0" eb="2">
      <t>イッパン</t>
    </rPh>
    <rPh sb="2" eb="6">
      <t>ザイダンホウジン</t>
    </rPh>
    <rPh sb="7" eb="9">
      <t>ニホン</t>
    </rPh>
    <rPh sb="11" eb="13">
      <t>キキ</t>
    </rPh>
    <rPh sb="13" eb="15">
      <t>ケンサ</t>
    </rPh>
    <rPh sb="15" eb="17">
      <t>キョウカイ</t>
    </rPh>
    <rPh sb="18" eb="19">
      <t>ドノ</t>
    </rPh>
    <phoneticPr fontId="2"/>
  </si>
  <si>
    <t>シリアル値</t>
    <rPh sb="4" eb="5">
      <t>チ</t>
    </rPh>
    <phoneticPr fontId="2"/>
  </si>
  <si>
    <t>１ヶ月後</t>
    <rPh sb="2" eb="3">
      <t>ゲツ</t>
    </rPh>
    <rPh sb="3" eb="4">
      <t>ゴ</t>
    </rPh>
    <phoneticPr fontId="2"/>
  </si>
  <si>
    <t>２ヶ月後</t>
    <rPh sb="2" eb="3">
      <t>ゲツ</t>
    </rPh>
    <rPh sb="3" eb="4">
      <t>ゴ</t>
    </rPh>
    <phoneticPr fontId="2"/>
  </si>
  <si>
    <t>３ヶ月後</t>
    <rPh sb="2" eb="3">
      <t>ゲツ</t>
    </rPh>
    <rPh sb="3" eb="4">
      <t>ゴ</t>
    </rPh>
    <phoneticPr fontId="2"/>
  </si>
  <si>
    <t>開始日</t>
    <rPh sb="0" eb="3">
      <t>カイシビ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</si>
  <si>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</si>
  <si>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</si>
  <si>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ビ</t>
    </rPh>
    <phoneticPr fontId="2"/>
  </si>
  <si>
    <t>終了日</t>
    <rPh sb="0" eb="3">
      <t>シュウリョウビ</t>
    </rPh>
    <phoneticPr fontId="2"/>
  </si>
  <si>
    <t>月間</t>
    <rPh sb="0" eb="2">
      <t>ゲツカン</t>
    </rPh>
    <phoneticPr fontId="2"/>
  </si>
  <si>
    <t>年</t>
    <rPh sb="0" eb="1">
      <t>ネン</t>
    </rPh>
    <phoneticPr fontId="3"/>
  </si>
  <si>
    <t>日</t>
  </si>
  <si>
    <t>日</t>
    <rPh sb="0" eb="1">
      <t>ニチ</t>
    </rPh>
    <phoneticPr fontId="3"/>
  </si>
  <si>
    <t>月</t>
  </si>
  <si>
    <t>月</t>
    <rPh sb="0" eb="1">
      <t>ツキ</t>
    </rPh>
    <phoneticPr fontId="3"/>
  </si>
  <si>
    <t>Ｔ　Ｇ</t>
    <phoneticPr fontId="3"/>
  </si>
  <si>
    <t>ＬＰＧ</t>
    <phoneticPr fontId="3"/>
  </si>
  <si>
    <t>名称</t>
    <rPh sb="0" eb="2">
      <t>メイショウ</t>
    </rPh>
    <phoneticPr fontId="2"/>
  </si>
  <si>
    <t>代表者の氏名</t>
    <rPh sb="0" eb="3">
      <t>ダイヒョウシャ</t>
    </rPh>
    <rPh sb="4" eb="6">
      <t>シメイ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</si>
  <si>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</si>
  <si>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</si>
  <si>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申請年月日</t>
  </si>
  <si>
    <t>年</t>
    <rPh sb="0" eb="1">
      <t>ネン</t>
    </rPh>
    <phoneticPr fontId="3"/>
  </si>
  <si>
    <t>月</t>
    <rPh sb="0" eb="1">
      <t>ツキ</t>
    </rPh>
    <phoneticPr fontId="3"/>
  </si>
  <si>
    <t>日から</t>
    <rPh sb="0" eb="1">
      <t>ニチ</t>
    </rPh>
    <phoneticPr fontId="3"/>
  </si>
  <si>
    <t>証票使用予定</t>
    <rPh sb="0" eb="2">
      <t>ショウヒョウ</t>
    </rPh>
    <rPh sb="2" eb="4">
      <t>シヨウ</t>
    </rPh>
    <rPh sb="4" eb="6">
      <t>ヨテイ</t>
    </rPh>
    <phoneticPr fontId="3"/>
  </si>
  <si>
    <t>月間</t>
    <rPh sb="0" eb="1">
      <t>ツキ</t>
    </rPh>
    <rPh sb="1" eb="2">
      <t>カン</t>
    </rPh>
    <phoneticPr fontId="3"/>
  </si>
  <si>
    <t>_1防評_1</t>
    <rPh sb="2" eb="4">
      <t>ボウヒョウ</t>
    </rPh>
    <phoneticPr fontId="12"/>
  </si>
  <si>
    <t>_1申請_1</t>
    <rPh sb="2" eb="4">
      <t>シンセイ</t>
    </rPh>
    <phoneticPr fontId="12"/>
  </si>
  <si>
    <t>_1防評_2</t>
    <rPh sb="2" eb="4">
      <t>ボウヒョウ</t>
    </rPh>
    <phoneticPr fontId="12"/>
  </si>
  <si>
    <t>_1申請_2</t>
    <rPh sb="2" eb="4">
      <t>シンセイ</t>
    </rPh>
    <phoneticPr fontId="12"/>
  </si>
  <si>
    <t>_2防評_1</t>
    <rPh sb="2" eb="4">
      <t>ボウヒョウ</t>
    </rPh>
    <phoneticPr fontId="12"/>
  </si>
  <si>
    <t>_2申請_1</t>
    <rPh sb="2" eb="4">
      <t>シンセイ</t>
    </rPh>
    <phoneticPr fontId="12"/>
  </si>
  <si>
    <t>_2防評_2</t>
    <rPh sb="2" eb="4">
      <t>ボウヒョウ</t>
    </rPh>
    <phoneticPr fontId="12"/>
  </si>
  <si>
    <t>_2申請_2</t>
    <rPh sb="2" eb="4">
      <t>シンセイ</t>
    </rPh>
    <phoneticPr fontId="12"/>
  </si>
  <si>
    <t>_1防評_3</t>
    <rPh sb="2" eb="4">
      <t>ボウヒョウ</t>
    </rPh>
    <phoneticPr fontId="12"/>
  </si>
  <si>
    <t>_1申請_3</t>
    <rPh sb="2" eb="4">
      <t>シンセイ</t>
    </rPh>
    <phoneticPr fontId="12"/>
  </si>
  <si>
    <t>_2防評_3</t>
    <rPh sb="2" eb="4">
      <t>ボウヒョウ</t>
    </rPh>
    <phoneticPr fontId="12"/>
  </si>
  <si>
    <t>_2申請_3</t>
    <rPh sb="2" eb="4">
      <t>シンセイ</t>
    </rPh>
    <phoneticPr fontId="12"/>
  </si>
  <si>
    <t>_3防評_1</t>
    <rPh sb="2" eb="4">
      <t>ボウヒョウ</t>
    </rPh>
    <phoneticPr fontId="12"/>
  </si>
  <si>
    <t>_3申請_1</t>
    <rPh sb="2" eb="4">
      <t>シンセイ</t>
    </rPh>
    <phoneticPr fontId="12"/>
  </si>
  <si>
    <t>_3防評_2</t>
    <rPh sb="2" eb="4">
      <t>ボウヒョウ</t>
    </rPh>
    <phoneticPr fontId="12"/>
  </si>
  <si>
    <t>_3申請_2</t>
    <rPh sb="2" eb="4">
      <t>シンセイ</t>
    </rPh>
    <phoneticPr fontId="12"/>
  </si>
  <si>
    <t>_3防評_3</t>
    <rPh sb="2" eb="4">
      <t>ボウヒョウ</t>
    </rPh>
    <phoneticPr fontId="12"/>
  </si>
  <si>
    <t>_3申請_3</t>
    <rPh sb="2" eb="4">
      <t>シンセイ</t>
    </rPh>
    <phoneticPr fontId="12"/>
  </si>
  <si>
    <t>_1防評_4</t>
    <rPh sb="2" eb="4">
      <t>ボウヒョウ</t>
    </rPh>
    <phoneticPr fontId="12"/>
  </si>
  <si>
    <t>_1申請_4</t>
    <rPh sb="2" eb="4">
      <t>シンセイ</t>
    </rPh>
    <phoneticPr fontId="12"/>
  </si>
  <si>
    <t>_2防評_4</t>
    <rPh sb="2" eb="4">
      <t>ボウヒョウ</t>
    </rPh>
    <phoneticPr fontId="12"/>
  </si>
  <si>
    <t>_2申請_4</t>
    <rPh sb="2" eb="4">
      <t>シンセイ</t>
    </rPh>
    <phoneticPr fontId="12"/>
  </si>
  <si>
    <t>_3防評_4</t>
    <rPh sb="2" eb="4">
      <t>ボウヒョウ</t>
    </rPh>
    <phoneticPr fontId="12"/>
  </si>
  <si>
    <t>_3申請_4</t>
    <rPh sb="2" eb="4">
      <t>シンセイ</t>
    </rPh>
    <phoneticPr fontId="12"/>
  </si>
  <si>
    <t>_2防評_5</t>
    <rPh sb="2" eb="4">
      <t>ボウヒョウ</t>
    </rPh>
    <phoneticPr fontId="12"/>
  </si>
  <si>
    <t>_2申請_5</t>
    <rPh sb="2" eb="4">
      <t>シンセイ</t>
    </rPh>
    <phoneticPr fontId="12"/>
  </si>
  <si>
    <t>_3防評_5</t>
    <rPh sb="2" eb="4">
      <t>ボウヒョウ</t>
    </rPh>
    <phoneticPr fontId="12"/>
  </si>
  <si>
    <t>_3申請_5</t>
    <rPh sb="2" eb="4">
      <t>シンセイ</t>
    </rPh>
    <phoneticPr fontId="12"/>
  </si>
  <si>
    <t>_2防評_6</t>
    <rPh sb="2" eb="4">
      <t>ボウヒョウ</t>
    </rPh>
    <phoneticPr fontId="12"/>
  </si>
  <si>
    <t>_2申請_6</t>
    <rPh sb="2" eb="4">
      <t>シンセイ</t>
    </rPh>
    <phoneticPr fontId="12"/>
  </si>
  <si>
    <t>_3防評_6</t>
    <rPh sb="2" eb="4">
      <t>ボウヒョウ</t>
    </rPh>
    <phoneticPr fontId="12"/>
  </si>
  <si>
    <t>_3申請_6</t>
    <rPh sb="2" eb="4">
      <t>シンセイ</t>
    </rPh>
    <phoneticPr fontId="12"/>
  </si>
  <si>
    <t>_2防評_7</t>
    <rPh sb="2" eb="4">
      <t>ボウヒョウ</t>
    </rPh>
    <phoneticPr fontId="12"/>
  </si>
  <si>
    <t>_2申請_7</t>
    <rPh sb="2" eb="4">
      <t>シンセイ</t>
    </rPh>
    <phoneticPr fontId="12"/>
  </si>
  <si>
    <t>_3防評_7</t>
    <rPh sb="2" eb="4">
      <t>ボウヒョウ</t>
    </rPh>
    <phoneticPr fontId="12"/>
  </si>
  <si>
    <t>_3申請_7</t>
    <rPh sb="2" eb="4">
      <t>シンセイ</t>
    </rPh>
    <phoneticPr fontId="12"/>
  </si>
  <si>
    <t>_2防評_8</t>
    <rPh sb="2" eb="4">
      <t>ボウヒョウ</t>
    </rPh>
    <phoneticPr fontId="12"/>
  </si>
  <si>
    <t>_2申請_8</t>
    <rPh sb="2" eb="4">
      <t>シンセイ</t>
    </rPh>
    <phoneticPr fontId="12"/>
  </si>
  <si>
    <t>_3防評_8</t>
    <rPh sb="2" eb="4">
      <t>ボウヒョウ</t>
    </rPh>
    <phoneticPr fontId="12"/>
  </si>
  <si>
    <t>_3申請_8</t>
    <rPh sb="2" eb="4">
      <t>シンセイ</t>
    </rPh>
    <phoneticPr fontId="12"/>
  </si>
  <si>
    <t>_2防評_9</t>
    <rPh sb="2" eb="4">
      <t>ボウヒョウ</t>
    </rPh>
    <phoneticPr fontId="12"/>
  </si>
  <si>
    <t>_2申請_9</t>
    <rPh sb="2" eb="4">
      <t>シンセイ</t>
    </rPh>
    <phoneticPr fontId="12"/>
  </si>
  <si>
    <t>_3防評_9</t>
    <rPh sb="2" eb="4">
      <t>ボウヒョウ</t>
    </rPh>
    <phoneticPr fontId="12"/>
  </si>
  <si>
    <t>_3申請_9</t>
    <rPh sb="2" eb="4">
      <t>シンセイ</t>
    </rPh>
    <phoneticPr fontId="12"/>
  </si>
  <si>
    <t>_1申請_5</t>
    <rPh sb="2" eb="4">
      <t>シンセイ</t>
    </rPh>
    <phoneticPr fontId="12"/>
  </si>
  <si>
    <t>_1防評_5</t>
    <rPh sb="2" eb="4">
      <t>ボウヒョウ</t>
    </rPh>
    <phoneticPr fontId="12"/>
  </si>
  <si>
    <t>_2防評_10</t>
    <rPh sb="2" eb="4">
      <t>ボウヒョウ</t>
    </rPh>
    <phoneticPr fontId="12"/>
  </si>
  <si>
    <t>_2申請_10</t>
    <rPh sb="2" eb="4">
      <t>シンセイ</t>
    </rPh>
    <phoneticPr fontId="12"/>
  </si>
  <si>
    <t>_3防評_10</t>
    <rPh sb="2" eb="4">
      <t>ボウヒョウ</t>
    </rPh>
    <phoneticPr fontId="12"/>
  </si>
  <si>
    <t>_3申請_10</t>
    <rPh sb="2" eb="4">
      <t>シンセイ</t>
    </rPh>
    <phoneticPr fontId="12"/>
  </si>
  <si>
    <t>までの</t>
    <phoneticPr fontId="3"/>
  </si>
  <si>
    <t>金　額</t>
    <rPh sb="0" eb="1">
      <t>キン</t>
    </rPh>
    <rPh sb="2" eb="3">
      <t>ガク</t>
    </rPh>
    <phoneticPr fontId="2"/>
  </si>
  <si>
    <t>計</t>
    <phoneticPr fontId="12"/>
  </si>
  <si>
    <t>計</t>
    <phoneticPr fontId="12"/>
  </si>
  <si>
    <t>品　   　名　（　２　）　  　　
（　  　種　   　類　  　）</t>
    <rPh sb="0" eb="1">
      <t>ヒン</t>
    </rPh>
    <rPh sb="6" eb="7">
      <t>メイ</t>
    </rPh>
    <rPh sb="24" eb="25">
      <t>シュ</t>
    </rPh>
    <rPh sb="30" eb="31">
      <t>タグイ</t>
    </rPh>
    <phoneticPr fontId="2"/>
  </si>
  <si>
    <t>品　   　　名　 （　２　）　
（　  　種　   　類　  　）</t>
    <rPh sb="0" eb="1">
      <t>ヒン</t>
    </rPh>
    <rPh sb="7" eb="8">
      <t>メイ</t>
    </rPh>
    <rPh sb="22" eb="23">
      <t>シュ</t>
    </rPh>
    <rPh sb="28" eb="29">
      <t>タグイ</t>
    </rPh>
    <phoneticPr fontId="2"/>
  </si>
  <si>
    <t>料金区分</t>
    <rPh sb="0" eb="4">
      <t>リョウキンクブン</t>
    </rPh>
    <phoneticPr fontId="3"/>
  </si>
  <si>
    <t>[CI-1405b REV. 2]</t>
    <phoneticPr fontId="2"/>
  </si>
  <si>
    <t>[CI-1405b REV. 2]</t>
    <phoneticPr fontId="2"/>
  </si>
  <si>
    <t>TG
LPG</t>
    <phoneticPr fontId="3"/>
  </si>
  <si>
    <t>1.前納　2.請求</t>
    <rPh sb="2" eb="4">
      <t>ゼンノウ</t>
    </rPh>
    <rPh sb="7" eb="9">
      <t>セイキュウ</t>
    </rPh>
    <phoneticPr fontId="3"/>
  </si>
  <si>
    <t>①.前納　2.請求</t>
    <rPh sb="2" eb="4">
      <t>ゼンノウ</t>
    </rPh>
    <rPh sb="7" eb="9">
      <t>セイキュウ</t>
    </rPh>
    <phoneticPr fontId="3"/>
  </si>
  <si>
    <t>形式名
形式認証番号
認証有効年月日</t>
    <rPh sb="0" eb="1">
      <t>カタチ</t>
    </rPh>
    <rPh sb="1" eb="2">
      <t>シキ</t>
    </rPh>
    <rPh sb="2" eb="3">
      <t>メイ</t>
    </rPh>
    <rPh sb="4" eb="5">
      <t>カタチ</t>
    </rPh>
    <rPh sb="5" eb="6">
      <t>シキ</t>
    </rPh>
    <rPh sb="6" eb="7">
      <t>シノブ</t>
    </rPh>
    <rPh sb="7" eb="8">
      <t>アカシ</t>
    </rPh>
    <rPh sb="8" eb="9">
      <t>バン</t>
    </rPh>
    <rPh sb="9" eb="10">
      <t>ゴウ</t>
    </rPh>
    <rPh sb="11" eb="13">
      <t>ニンショウ</t>
    </rPh>
    <rPh sb="13" eb="15">
      <t>ユウコウ</t>
    </rPh>
    <rPh sb="15" eb="18">
      <t>ネンガッピ</t>
    </rPh>
    <rPh sb="16" eb="17">
      <t>ガツ</t>
    </rPh>
    <rPh sb="17" eb="18">
      <t>ニチ</t>
    </rPh>
    <phoneticPr fontId="2"/>
  </si>
  <si>
    <t>[CI-1405c REV.0]</t>
    <phoneticPr fontId="3"/>
  </si>
  <si>
    <t>申請数</t>
    <rPh sb="0" eb="2">
      <t>シンセイ</t>
    </rPh>
    <rPh sb="2" eb="3">
      <t>スウ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</si>
  <si>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</si>
  <si>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</si>
  <si>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1箱の
内数</t>
    <rPh sb="1" eb="2">
      <t>ハコ</t>
    </rPh>
    <rPh sb="4" eb="6">
      <t>ウチスウ</t>
    </rPh>
    <phoneticPr fontId="3"/>
  </si>
  <si>
    <t>品　　名</t>
    <phoneticPr fontId="3"/>
  </si>
  <si>
    <t>前回申請した
証票の残数</t>
    <rPh sb="0" eb="2">
      <t>ゼンカイ</t>
    </rPh>
    <rPh sb="2" eb="4">
      <t>シンセイ</t>
    </rPh>
    <rPh sb="7" eb="9">
      <t>ショウヒョウ</t>
    </rPh>
    <rPh sb="10" eb="12">
      <t>ザンスウ</t>
    </rPh>
    <phoneticPr fontId="3"/>
  </si>
  <si>
    <t>今回申請する
証票の交付数</t>
    <rPh sb="0" eb="2">
      <t>コンカイ</t>
    </rPh>
    <rPh sb="2" eb="4">
      <t>シンセイ</t>
    </rPh>
    <rPh sb="7" eb="9">
      <t>ショウヒョウ</t>
    </rPh>
    <rPh sb="10" eb="12">
      <t>コウフ</t>
    </rPh>
    <rPh sb="12" eb="13">
      <t>スウ</t>
    </rPh>
    <phoneticPr fontId="3"/>
  </si>
  <si>
    <t>合計金額</t>
    <rPh sb="0" eb="4">
      <t>ゴウケイキンガク</t>
    </rPh>
    <phoneticPr fontId="3"/>
  </si>
  <si>
    <t>工 場 名</t>
    <rPh sb="0" eb="1">
      <t>コウ</t>
    </rPh>
    <rPh sb="2" eb="3">
      <t>バ</t>
    </rPh>
    <rPh sb="4" eb="5">
      <t>ナ</t>
    </rPh>
    <phoneticPr fontId="3"/>
  </si>
  <si>
    <t>消費税</t>
    <rPh sb="0" eb="3">
      <t>ショウヒゼイ</t>
    </rPh>
    <phoneticPr fontId="3"/>
  </si>
  <si>
    <t>交付数</t>
    <rPh sb="0" eb="2">
      <t>コウフ</t>
    </rPh>
    <rPh sb="2" eb="3">
      <t>スウ</t>
    </rPh>
    <phoneticPr fontId="3"/>
  </si>
  <si>
    <t>総 計 金 額</t>
    <phoneticPr fontId="3"/>
  </si>
  <si>
    <t>※前納の場合は、納付書とともにご提出ください。
※申請の際は、証票交付申請書をコピー等複写し、控えをお手元に保管してください。
※ この申請書に記載いただきました氏名、住所等の個人情報は、認証書の発行等製品認証業務の為に使用致します。目的外の使用は致しません。</t>
    <phoneticPr fontId="3"/>
  </si>
  <si>
    <t>代表申請者コード(6桁)</t>
    <rPh sb="0" eb="2">
      <t>ダイヒョウ</t>
    </rPh>
    <rPh sb="2" eb="5">
      <t>シンセイシャ</t>
    </rPh>
    <rPh sb="10" eb="11">
      <t>ケタ</t>
    </rPh>
    <phoneticPr fontId="2"/>
  </si>
  <si>
    <t>証票を申請する
工場のｺｰﾄﾞ（6桁）</t>
    <rPh sb="0" eb="2">
      <t>ショウヒョウ</t>
    </rPh>
    <rPh sb="3" eb="5">
      <t>シンセイ</t>
    </rPh>
    <rPh sb="8" eb="10">
      <t>コウジョウ</t>
    </rPh>
    <rPh sb="17" eb="18">
      <t>ケタ</t>
    </rPh>
    <phoneticPr fontId="3"/>
  </si>
  <si>
    <t>1.前納　②.請求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</si>
</sst>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#,##0_ ;[Red]\-#,##0\ "/>
    <numFmt numFmtId="178" formatCode="#,##0_);[Red]\(#,##0\)"/>
    <numFmt numFmtId="179" formatCode="0_);[Red]\(0\)"/>
  </numFmts>
  <fonts count="2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5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b/>
      <sz val="10"/>
      <color indexed="81"/>
      <name val="MS P ゴシック"/>
      <family val="3"/>
      <charset val="128"/>
    </font>
    <font>
      <sz val="9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/>
    <xf numFmtId="0" fontId="1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0" fontId="11" fillId="0" borderId="0" xfId="1"/>
    <xf numFmtId="0" fontId="11" fillId="0" borderId="0" xfId="1" applyNumberFormat="1"/>
    <xf numFmtId="0" fontId="11" fillId="2" borderId="0" xfId="1" applyFill="1"/>
    <xf numFmtId="14" fontId="11" fillId="0" borderId="0" xfId="1" applyNumberFormat="1"/>
    <xf numFmtId="49" fontId="4" fillId="0" borderId="2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Alignment="1" applyProtection="1"/>
    <xf numFmtId="0" fontId="10" fillId="0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176" fontId="4" fillId="0" borderId="10" xfId="0" applyNumberFormat="1" applyFont="1" applyFill="1" applyBorder="1" applyAlignment="1" applyProtection="1">
      <alignment vertical="center"/>
    </xf>
    <xf numFmtId="176" fontId="4" fillId="0" borderId="10" xfId="0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vertical="center"/>
    </xf>
    <xf numFmtId="176" fontId="4" fillId="0" borderId="12" xfId="0" applyNumberFormat="1" applyFont="1" applyFill="1" applyBorder="1" applyAlignment="1" applyProtection="1">
      <alignment vertical="center"/>
    </xf>
    <xf numFmtId="179" fontId="4" fillId="0" borderId="12" xfId="0" applyNumberFormat="1" applyFont="1" applyFill="1" applyBorder="1" applyAlignment="1" applyProtection="1">
      <alignment horizontal="right" vertical="center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0" xfId="0" applyFont="1" applyFill="1" applyAlignment="1" applyProtection="1">
      <alignment horizontal="center" vertical="top"/>
    </xf>
    <xf numFmtId="0" fontId="9" fillId="0" borderId="0" xfId="0" applyFont="1" applyFill="1" applyAlignment="1" applyProtection="1">
      <alignment horizontal="right" vertical="top"/>
    </xf>
    <xf numFmtId="0" fontId="5" fillId="0" borderId="0" xfId="0" applyFont="1" applyFill="1" applyAlignment="1" applyProtection="1">
      <alignment horizontal="center" vertical="center"/>
    </xf>
    <xf numFmtId="0" fontId="7" fillId="0" borderId="1" xfId="0" applyFont="1" applyFill="1" applyBorder="1" applyProtection="1">
      <alignment vertical="center"/>
    </xf>
    <xf numFmtId="176" fontId="4" fillId="0" borderId="27" xfId="0" applyNumberFormat="1" applyFont="1" applyFill="1" applyBorder="1" applyAlignment="1" applyProtection="1">
      <alignment vertical="center"/>
    </xf>
    <xf numFmtId="176" fontId="4" fillId="0" borderId="50" xfId="0" applyNumberFormat="1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179" fontId="4" fillId="0" borderId="10" xfId="0" applyNumberFormat="1" applyFont="1" applyFill="1" applyBorder="1" applyAlignment="1" applyProtection="1">
      <alignment horizontal="right" vertical="center"/>
      <protection locked="0"/>
    </xf>
    <xf numFmtId="179" fontId="4" fillId="0" borderId="2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horizontal="right" vertical="center"/>
    </xf>
    <xf numFmtId="0" fontId="15" fillId="0" borderId="41" xfId="0" applyFont="1" applyFill="1" applyBorder="1" applyAlignment="1" applyProtection="1">
      <alignment horizontal="right" vertical="center"/>
    </xf>
    <xf numFmtId="0" fontId="15" fillId="0" borderId="42" xfId="0" applyFont="1" applyFill="1" applyBorder="1" applyAlignment="1" applyProtection="1">
      <alignment vertical="center"/>
    </xf>
    <xf numFmtId="0" fontId="15" fillId="0" borderId="38" xfId="0" applyFont="1" applyFill="1" applyBorder="1" applyAlignment="1" applyProtection="1">
      <alignment horizontal="right" vertical="center"/>
    </xf>
    <xf numFmtId="0" fontId="15" fillId="0" borderId="39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176" fontId="4" fillId="0" borderId="1" xfId="0" applyNumberFormat="1" applyFont="1" applyFill="1" applyBorder="1" applyAlignment="1" applyProtection="1">
      <alignment vertical="center"/>
    </xf>
    <xf numFmtId="176" fontId="4" fillId="0" borderId="35" xfId="0" applyNumberFormat="1" applyFont="1" applyFill="1" applyBorder="1" applyAlignment="1" applyProtection="1">
      <alignment horizontal="center" vertical="center"/>
    </xf>
    <xf numFmtId="176" fontId="4" fillId="0" borderId="65" xfId="0" applyNumberFormat="1" applyFont="1" applyFill="1" applyBorder="1" applyAlignment="1" applyProtection="1">
      <alignment vertical="center"/>
    </xf>
    <xf numFmtId="176" fontId="4" fillId="0" borderId="58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indent="1"/>
    </xf>
    <xf numFmtId="179" fontId="4" fillId="0" borderId="65" xfId="0" applyNumberFormat="1" applyFont="1" applyFill="1" applyBorder="1" applyAlignment="1" applyProtection="1">
      <alignment horizontal="right" vertical="center"/>
      <protection locked="0"/>
    </xf>
    <xf numFmtId="179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/>
    </xf>
    <xf numFmtId="179" fontId="4" fillId="0" borderId="65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wrapText="1"/>
    </xf>
    <xf numFmtId="176" fontId="4" fillId="0" borderId="65" xfId="0" applyNumberFormat="1" applyFont="1" applyFill="1" applyBorder="1" applyAlignment="1" applyProtection="1">
      <alignment vertical="center"/>
      <protection locked="0"/>
    </xf>
    <xf numFmtId="178" fontId="4" fillId="0" borderId="33" xfId="0" applyNumberFormat="1" applyFont="1" applyFill="1" applyBorder="1" applyAlignment="1" applyProtection="1">
      <alignment horizontal="right" vertical="center"/>
      <protection locked="0"/>
    </xf>
    <xf numFmtId="178" fontId="4" fillId="0" borderId="12" xfId="0" applyNumberFormat="1" applyFont="1" applyFill="1" applyBorder="1" applyAlignment="1" applyProtection="1">
      <alignment horizontal="right" vertical="center"/>
      <protection locked="0"/>
    </xf>
    <xf numFmtId="178" fontId="4" fillId="0" borderId="13" xfId="0" applyNumberFormat="1" applyFont="1" applyFill="1" applyBorder="1" applyAlignment="1" applyProtection="1">
      <alignment horizontal="right" vertical="center"/>
      <protection locked="0"/>
    </xf>
    <xf numFmtId="178" fontId="4" fillId="0" borderId="32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31" xfId="0" applyNumberFormat="1" applyFont="1" applyFill="1" applyBorder="1" applyAlignment="1" applyProtection="1">
      <alignment horizontal="right" vertical="center"/>
      <protection locked="0"/>
    </xf>
    <xf numFmtId="178" fontId="4" fillId="0" borderId="34" xfId="0" applyNumberFormat="1" applyFont="1" applyFill="1" applyBorder="1" applyAlignment="1" applyProtection="1">
      <alignment horizontal="right" vertical="center"/>
      <protection locked="0"/>
    </xf>
    <xf numFmtId="178" fontId="4" fillId="0" borderId="1" xfId="0" applyNumberFormat="1" applyFont="1" applyFill="1" applyBorder="1" applyAlignment="1" applyProtection="1">
      <alignment horizontal="right" vertical="center"/>
      <protection locked="0"/>
    </xf>
    <xf numFmtId="178" fontId="4" fillId="0" borderId="35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34" xfId="0" applyNumberFormat="1" applyFont="1" applyFill="1" applyBorder="1" applyAlignment="1" applyProtection="1">
      <alignment horizontal="right" vertical="center"/>
      <protection locked="0"/>
    </xf>
    <xf numFmtId="3" fontId="4" fillId="0" borderId="1" xfId="0" applyNumberFormat="1" applyFont="1" applyFill="1" applyBorder="1" applyAlignment="1" applyProtection="1">
      <alignment horizontal="right" vertical="center"/>
      <protection locked="0"/>
    </xf>
    <xf numFmtId="3" fontId="4" fillId="0" borderId="35" xfId="0" applyNumberFormat="1" applyFont="1" applyFill="1" applyBorder="1" applyAlignment="1" applyProtection="1">
      <alignment horizontal="right" vertical="center"/>
      <protection locked="0"/>
    </xf>
    <xf numFmtId="178" fontId="4" fillId="0" borderId="57" xfId="0" applyNumberFormat="1" applyFont="1" applyFill="1" applyBorder="1" applyAlignment="1" applyProtection="1">
      <alignment horizontal="right" vertical="center"/>
      <protection locked="0"/>
    </xf>
    <xf numFmtId="178" fontId="4" fillId="0" borderId="65" xfId="0" applyNumberFormat="1" applyFont="1" applyFill="1" applyBorder="1" applyAlignment="1" applyProtection="1">
      <alignment horizontal="right" vertical="center"/>
      <protection locked="0"/>
    </xf>
    <xf numFmtId="178" fontId="4" fillId="0" borderId="58" xfId="0" applyNumberFormat="1" applyFont="1" applyFill="1" applyBorder="1" applyAlignment="1" applyProtection="1">
      <alignment horizontal="right" vertical="center"/>
      <protection locked="0"/>
    </xf>
    <xf numFmtId="3" fontId="4" fillId="0" borderId="57" xfId="0" applyNumberFormat="1" applyFont="1" applyFill="1" applyBorder="1" applyAlignment="1" applyProtection="1">
      <alignment horizontal="right" vertical="center"/>
      <protection locked="0"/>
    </xf>
    <xf numFmtId="3" fontId="4" fillId="0" borderId="65" xfId="0" applyNumberFormat="1" applyFont="1" applyFill="1" applyBorder="1" applyAlignment="1" applyProtection="1">
      <alignment horizontal="right" vertical="center"/>
      <protection locked="0"/>
    </xf>
    <xf numFmtId="3" fontId="4" fillId="0" borderId="58" xfId="0" applyNumberFormat="1" applyFont="1" applyFill="1" applyBorder="1" applyAlignment="1" applyProtection="1">
      <alignment horizontal="right" vertical="center"/>
      <protection locked="0"/>
    </xf>
    <xf numFmtId="38" fontId="4" fillId="0" borderId="62" xfId="3" applyFont="1" applyFill="1" applyBorder="1" applyProtection="1">
      <alignment vertical="center"/>
    </xf>
    <xf numFmtId="0" fontId="7" fillId="0" borderId="0" xfId="0" applyFont="1" applyFill="1" applyAlignment="1" applyProtection="1">
      <alignment horizontal="left" vertical="center" wrapText="1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38" fontId="4" fillId="0" borderId="12" xfId="3" applyFont="1" applyFill="1" applyBorder="1" applyAlignment="1" applyProtection="1">
      <alignment vertical="center"/>
    </xf>
    <xf numFmtId="38" fontId="4" fillId="0" borderId="61" xfId="3" applyFont="1" applyFill="1" applyBorder="1" applyAlignment="1" applyProtection="1">
      <alignment vertical="center"/>
    </xf>
    <xf numFmtId="38" fontId="4" fillId="0" borderId="82" xfId="3" applyFont="1" applyFill="1" applyBorder="1" applyAlignment="1" applyProtection="1">
      <alignment vertical="center"/>
    </xf>
    <xf numFmtId="38" fontId="4" fillId="0" borderId="72" xfId="3" applyFont="1" applyFill="1" applyBorder="1" applyAlignment="1" applyProtection="1">
      <alignment vertical="center"/>
    </xf>
    <xf numFmtId="38" fontId="4" fillId="0" borderId="83" xfId="3" applyFont="1" applyFill="1" applyBorder="1" applyAlignment="1" applyProtection="1">
      <alignment vertical="center"/>
    </xf>
    <xf numFmtId="38" fontId="4" fillId="0" borderId="75" xfId="3" applyFont="1" applyFill="1" applyBorder="1" applyAlignment="1" applyProtection="1">
      <alignment vertical="center" wrapText="1"/>
    </xf>
    <xf numFmtId="38" fontId="4" fillId="0" borderId="78" xfId="3" applyFont="1" applyFill="1" applyBorder="1" applyAlignment="1" applyProtection="1">
      <alignment vertical="center" wrapText="1"/>
    </xf>
    <xf numFmtId="38" fontId="4" fillId="0" borderId="74" xfId="3" applyFont="1" applyFill="1" applyBorder="1" applyAlignment="1" applyProtection="1">
      <alignment vertical="center"/>
    </xf>
    <xf numFmtId="38" fontId="4" fillId="0" borderId="67" xfId="3" applyFont="1" applyFill="1" applyBorder="1" applyAlignment="1" applyProtection="1">
      <alignment vertical="center"/>
    </xf>
    <xf numFmtId="38" fontId="4" fillId="0" borderId="79" xfId="3" applyFont="1" applyFill="1" applyBorder="1" applyAlignment="1" applyProtection="1">
      <alignment vertical="center"/>
    </xf>
    <xf numFmtId="38" fontId="4" fillId="0" borderId="69" xfId="3" applyFont="1" applyFill="1" applyBorder="1" applyAlignment="1" applyProtection="1">
      <alignment vertical="center"/>
    </xf>
    <xf numFmtId="38" fontId="4" fillId="0" borderId="77" xfId="3" applyFont="1" applyFill="1" applyBorder="1" applyAlignment="1" applyProtection="1">
      <alignment vertical="center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38" fontId="4" fillId="0" borderId="80" xfId="3" applyFont="1" applyFill="1" applyBorder="1" applyAlignment="1" applyProtection="1">
      <alignment vertical="center" wrapText="1"/>
    </xf>
    <xf numFmtId="38" fontId="4" fillId="0" borderId="81" xfId="3" applyFont="1" applyFill="1" applyBorder="1" applyAlignment="1" applyProtection="1">
      <alignment vertical="center" wrapText="1"/>
    </xf>
    <xf numFmtId="38" fontId="4" fillId="0" borderId="29" xfId="3" applyFont="1" applyFill="1" applyBorder="1" applyAlignment="1" applyProtection="1">
      <alignment horizontal="center" vertical="center"/>
    </xf>
    <xf numFmtId="38" fontId="4" fillId="0" borderId="28" xfId="3" applyFont="1" applyFill="1" applyBorder="1" applyAlignment="1" applyProtection="1">
      <alignment horizontal="center" vertical="center"/>
    </xf>
    <xf numFmtId="38" fontId="4" fillId="0" borderId="55" xfId="3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55" xfId="0" applyFont="1" applyFill="1" applyBorder="1" applyAlignment="1" applyProtection="1">
      <alignment horizontal="center" vertical="center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38" fontId="4" fillId="0" borderId="33" xfId="3" applyFont="1" applyFill="1" applyBorder="1" applyAlignment="1" applyProtection="1">
      <alignment horizontal="center" vertical="center" wrapText="1"/>
    </xf>
    <xf numFmtId="38" fontId="4" fillId="0" borderId="12" xfId="3" applyFont="1" applyFill="1" applyBorder="1" applyAlignment="1" applyProtection="1">
      <alignment horizontal="center" vertical="center" wrapText="1"/>
    </xf>
    <xf numFmtId="38" fontId="4" fillId="0" borderId="13" xfId="3" applyFont="1" applyFill="1" applyBorder="1" applyAlignment="1" applyProtection="1">
      <alignment horizontal="center" vertical="center" wrapText="1"/>
    </xf>
    <xf numFmtId="38" fontId="4" fillId="0" borderId="32" xfId="3" applyFont="1" applyFill="1" applyBorder="1" applyAlignment="1" applyProtection="1">
      <alignment horizontal="center" vertical="center" wrapText="1"/>
    </xf>
    <xf numFmtId="38" fontId="4" fillId="0" borderId="0" xfId="3" applyFont="1" applyFill="1" applyBorder="1" applyAlignment="1" applyProtection="1">
      <alignment horizontal="center" vertical="center" wrapText="1"/>
    </xf>
    <xf numFmtId="38" fontId="4" fillId="0" borderId="31" xfId="3" applyFont="1" applyFill="1" applyBorder="1" applyAlignment="1" applyProtection="1">
      <alignment horizontal="center" vertical="center" wrapText="1"/>
    </xf>
    <xf numFmtId="38" fontId="4" fillId="0" borderId="34" xfId="3" applyFont="1" applyFill="1" applyBorder="1" applyAlignment="1" applyProtection="1">
      <alignment horizontal="center" vertical="center" wrapText="1"/>
    </xf>
    <xf numFmtId="38" fontId="4" fillId="0" borderId="1" xfId="3" applyFont="1" applyFill="1" applyBorder="1" applyAlignment="1" applyProtection="1">
      <alignment horizontal="center" vertical="center" wrapText="1"/>
    </xf>
    <xf numFmtId="38" fontId="4" fillId="0" borderId="35" xfId="3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distributed" vertical="center"/>
    </xf>
    <xf numFmtId="179" fontId="4" fillId="0" borderId="70" xfId="0" applyNumberFormat="1" applyFont="1" applyFill="1" applyBorder="1" applyAlignment="1" applyProtection="1">
      <alignment horizontal="right" vertical="center"/>
      <protection locked="0"/>
    </xf>
    <xf numFmtId="179" fontId="4" fillId="0" borderId="65" xfId="0" applyNumberFormat="1" applyFont="1" applyFill="1" applyBorder="1" applyAlignment="1" applyProtection="1">
      <alignment horizontal="right" vertical="center"/>
      <protection locked="0"/>
    </xf>
    <xf numFmtId="179" fontId="4" fillId="0" borderId="59" xfId="0" applyNumberFormat="1" applyFont="1" applyFill="1" applyBorder="1" applyAlignment="1" applyProtection="1">
      <alignment horizontal="right" vertical="center"/>
      <protection locked="0"/>
    </xf>
    <xf numFmtId="179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66" xfId="0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center" vertical="center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5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shrinkToFit="1"/>
    </xf>
    <xf numFmtId="49" fontId="4" fillId="0" borderId="1" xfId="0" applyNumberFormat="1" applyFont="1" applyFill="1" applyBorder="1" applyAlignment="1" applyProtection="1">
      <alignment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1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4" fillId="0" borderId="6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63" xfId="0" applyFont="1" applyFill="1" applyBorder="1" applyAlignment="1" applyProtection="1">
      <alignment horizontal="distributed" vertical="center" wrapText="1" indent="1"/>
    </xf>
    <xf numFmtId="0" fontId="4" fillId="0" borderId="14" xfId="0" applyFont="1" applyFill="1" applyBorder="1" applyAlignment="1" applyProtection="1">
      <alignment horizontal="distributed" vertical="center" wrapText="1" indent="1"/>
    </xf>
    <xf numFmtId="0" fontId="4" fillId="0" borderId="64" xfId="0" applyFont="1" applyFill="1" applyBorder="1" applyAlignment="1" applyProtection="1">
      <alignment horizontal="distributed" vertical="center" wrapText="1" indent="1"/>
    </xf>
    <xf numFmtId="0" fontId="4" fillId="0" borderId="6" xfId="0" applyFont="1" applyFill="1" applyBorder="1" applyAlignment="1" applyProtection="1">
      <alignment horizontal="distributed" vertical="center" wrapText="1" inden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38" fontId="4" fillId="0" borderId="57" xfId="3" applyFont="1" applyFill="1" applyBorder="1" applyAlignment="1" applyProtection="1">
      <alignment horizontal="center" vertical="center" wrapText="1"/>
    </xf>
    <xf numFmtId="38" fontId="4" fillId="0" borderId="65" xfId="3" applyFont="1" applyFill="1" applyBorder="1" applyAlignment="1" applyProtection="1">
      <alignment horizontal="center" vertical="center" wrapText="1"/>
    </xf>
    <xf numFmtId="38" fontId="4" fillId="0" borderId="58" xfId="3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179" fontId="4" fillId="0" borderId="2" xfId="0" applyNumberFormat="1" applyFont="1" applyFill="1" applyBorder="1" applyAlignment="1" applyProtection="1">
      <alignment horizontal="distributed" vertical="center"/>
      <protection locked="0"/>
    </xf>
    <xf numFmtId="49" fontId="7" fillId="0" borderId="2" xfId="0" applyNumberFormat="1" applyFont="1" applyFill="1" applyBorder="1" applyAlignment="1" applyProtection="1">
      <alignment horizontal="distributed" vertical="center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0" borderId="82" xfId="0" applyFont="1" applyFill="1" applyBorder="1" applyAlignment="1" applyProtection="1">
      <alignment horizontal="center" vertical="center" wrapText="1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83" xfId="0" applyFont="1" applyFill="1" applyBorder="1" applyAlignment="1" applyProtection="1">
      <alignment horizontal="center" vertical="center" wrapText="1"/>
    </xf>
    <xf numFmtId="0" fontId="7" fillId="0" borderId="76" xfId="0" applyFont="1" applyFill="1" applyBorder="1" applyAlignment="1" applyProtection="1">
      <alignment horizontal="center" vertical="center" wrapText="1"/>
    </xf>
    <xf numFmtId="0" fontId="7" fillId="0" borderId="75" xfId="0" applyFont="1" applyFill="1" applyBorder="1" applyAlignment="1" applyProtection="1">
      <alignment horizontal="center" vertical="center" wrapText="1"/>
    </xf>
    <xf numFmtId="0" fontId="7" fillId="0" borderId="78" xfId="0" applyFont="1" applyFill="1" applyBorder="1" applyAlignment="1" applyProtection="1">
      <alignment horizontal="center" vertical="center" wrapText="1"/>
    </xf>
    <xf numFmtId="0" fontId="15" fillId="0" borderId="41" xfId="0" applyFont="1" applyFill="1" applyBorder="1" applyAlignment="1" applyProtection="1">
      <alignment horizontal="center" vertical="center"/>
      <protection locked="0"/>
    </xf>
    <xf numFmtId="0" fontId="15" fillId="0" borderId="43" xfId="0" applyFont="1" applyFill="1" applyBorder="1" applyAlignment="1" applyProtection="1">
      <alignment horizontal="center" vertical="center"/>
    </xf>
    <xf numFmtId="179" fontId="4" fillId="0" borderId="2" xfId="0" applyNumberFormat="1" applyFont="1" applyFill="1" applyBorder="1" applyAlignment="1" applyProtection="1">
      <alignment horizontal="distributed" vertical="center"/>
    </xf>
    <xf numFmtId="0" fontId="15" fillId="0" borderId="40" xfId="0" applyFont="1" applyFill="1" applyBorder="1" applyAlignment="1" applyProtection="1">
      <alignment horizontal="center" vertical="center"/>
    </xf>
    <xf numFmtId="0" fontId="15" fillId="0" borderId="41" xfId="0" applyFont="1" applyFill="1" applyBorder="1" applyAlignment="1" applyProtection="1">
      <alignment horizontal="center" vertical="center"/>
    </xf>
    <xf numFmtId="0" fontId="15" fillId="0" borderId="45" xfId="0" applyFont="1" applyFill="1" applyBorder="1" applyAlignment="1" applyProtection="1">
      <alignment horizontal="center" vertical="center"/>
    </xf>
    <xf numFmtId="0" fontId="15" fillId="0" borderId="44" xfId="0" applyFont="1" applyFill="1" applyBorder="1" applyAlignment="1" applyProtection="1">
      <alignment horizontal="center" vertical="center"/>
    </xf>
    <xf numFmtId="0" fontId="15" fillId="0" borderId="46" xfId="0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distributed" vertical="center"/>
    </xf>
    <xf numFmtId="0" fontId="15" fillId="0" borderId="48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shrinkToFit="1"/>
      <protection locked="0"/>
    </xf>
    <xf numFmtId="0" fontId="16" fillId="0" borderId="0" xfId="0" applyFont="1" applyFill="1" applyAlignment="1" applyProtection="1">
      <alignment horizontal="distributed" vertical="center" indent="1"/>
    </xf>
    <xf numFmtId="0" fontId="15" fillId="0" borderId="38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15" fillId="0" borderId="47" xfId="0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49" fontId="7" fillId="0" borderId="55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</xf>
    <xf numFmtId="49" fontId="7" fillId="0" borderId="28" xfId="0" applyNumberFormat="1" applyFont="1" applyFill="1" applyBorder="1" applyAlignment="1" applyProtection="1">
      <alignment horizontal="center" vertical="center"/>
    </xf>
    <xf numFmtId="49" fontId="7" fillId="0" borderId="55" xfId="0" applyNumberFormat="1" applyFont="1" applyFill="1" applyBorder="1" applyAlignment="1" applyProtection="1">
      <alignment horizontal="center" vertical="center"/>
    </xf>
    <xf numFmtId="49" fontId="7" fillId="0" borderId="30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distributed" vertical="center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79" fontId="4" fillId="0" borderId="25" xfId="0" applyNumberFormat="1" applyFont="1" applyFill="1" applyBorder="1" applyAlignment="1" applyProtection="1">
      <alignment horizontal="right" vertical="center"/>
      <protection locked="0"/>
    </xf>
    <xf numFmtId="17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9" fontId="4" fillId="0" borderId="23" xfId="0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178" fontId="4" fillId="0" borderId="6" xfId="0" applyNumberFormat="1" applyFont="1" applyFill="1" applyBorder="1" applyAlignment="1" applyProtection="1">
      <alignment horizontal="right" vertical="center" wrapText="1"/>
      <protection locked="0"/>
    </xf>
    <xf numFmtId="178" fontId="4" fillId="0" borderId="6" xfId="0" applyNumberFormat="1" applyFont="1" applyFill="1" applyBorder="1" applyAlignment="1" applyProtection="1">
      <alignment horizontal="right" vertical="center"/>
      <protection locked="0"/>
    </xf>
    <xf numFmtId="177" fontId="4" fillId="0" borderId="6" xfId="0" applyNumberFormat="1" applyFont="1" applyFill="1" applyBorder="1" applyAlignment="1" applyProtection="1">
      <alignment horizontal="right" vertical="center"/>
      <protection locked="0"/>
    </xf>
    <xf numFmtId="3" fontId="4" fillId="0" borderId="6" xfId="0" applyNumberFormat="1" applyFont="1" applyFill="1" applyBorder="1" applyAlignment="1" applyProtection="1">
      <alignment horizontal="right" vertical="center"/>
    </xf>
    <xf numFmtId="3" fontId="4" fillId="0" borderId="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52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textRotation="255"/>
    </xf>
    <xf numFmtId="0" fontId="7" fillId="0" borderId="6" xfId="0" applyFont="1" applyFill="1" applyBorder="1" applyAlignment="1" applyProtection="1">
      <alignment horizontal="center" vertical="center" textRotation="255"/>
    </xf>
    <xf numFmtId="0" fontId="7" fillId="0" borderId="16" xfId="0" applyFont="1" applyFill="1" applyBorder="1" applyAlignment="1" applyProtection="1">
      <alignment horizontal="center" vertical="center" textRotation="255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53" xfId="0" applyFont="1" applyFill="1" applyBorder="1" applyAlignment="1" applyProtection="1">
      <alignment horizontal="center" vertical="center"/>
    </xf>
    <xf numFmtId="177" fontId="4" fillId="0" borderId="33" xfId="0" applyNumberFormat="1" applyFont="1" applyFill="1" applyBorder="1" applyAlignment="1" applyProtection="1">
      <alignment horizontal="right" vertical="center"/>
      <protection locked="0"/>
    </xf>
    <xf numFmtId="177" fontId="4" fillId="0" borderId="12" xfId="0" applyNumberFormat="1" applyFont="1" applyFill="1" applyBorder="1" applyAlignment="1" applyProtection="1">
      <alignment horizontal="right" vertical="center"/>
      <protection locked="0"/>
    </xf>
    <xf numFmtId="177" fontId="4" fillId="0" borderId="13" xfId="0" applyNumberFormat="1" applyFont="1" applyFill="1" applyBorder="1" applyAlignment="1" applyProtection="1">
      <alignment horizontal="right" vertical="center"/>
      <protection locked="0"/>
    </xf>
    <xf numFmtId="177" fontId="4" fillId="0" borderId="32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31" xfId="0" applyNumberFormat="1" applyFont="1" applyFill="1" applyBorder="1" applyAlignment="1" applyProtection="1">
      <alignment horizontal="right" vertical="center"/>
      <protection locked="0"/>
    </xf>
    <xf numFmtId="177" fontId="4" fillId="0" borderId="34" xfId="0" applyNumberFormat="1" applyFont="1" applyFill="1" applyBorder="1" applyAlignment="1" applyProtection="1">
      <alignment horizontal="right" vertical="center"/>
      <protection locked="0"/>
    </xf>
    <xf numFmtId="177" fontId="4" fillId="0" borderId="1" xfId="0" applyNumberFormat="1" applyFont="1" applyFill="1" applyBorder="1" applyAlignment="1" applyProtection="1">
      <alignment horizontal="right" vertical="center"/>
      <protection locked="0"/>
    </xf>
    <xf numFmtId="177" fontId="4" fillId="0" borderId="35" xfId="0" applyNumberFormat="1" applyFont="1" applyFill="1" applyBorder="1" applyAlignment="1" applyProtection="1">
      <alignment horizontal="right" vertical="center"/>
      <protection locked="0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178" fontId="4" fillId="0" borderId="3" xfId="0" applyNumberFormat="1" applyFont="1" applyFill="1" applyBorder="1" applyAlignment="1" applyProtection="1">
      <alignment horizontal="right" vertical="center"/>
    </xf>
    <xf numFmtId="178" fontId="4" fillId="0" borderId="2" xfId="0" applyNumberFormat="1" applyFont="1" applyFill="1" applyBorder="1" applyAlignment="1" applyProtection="1">
      <alignment horizontal="right" vertical="center"/>
    </xf>
    <xf numFmtId="178" fontId="4" fillId="0" borderId="50" xfId="0" applyNumberFormat="1" applyFont="1" applyFill="1" applyBorder="1" applyAlignment="1" applyProtection="1">
      <alignment horizontal="right" vertical="center"/>
    </xf>
    <xf numFmtId="0" fontId="0" fillId="0" borderId="54" xfId="0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horizontal="right" vertical="center"/>
    </xf>
    <xf numFmtId="3" fontId="4" fillId="0" borderId="2" xfId="0" applyNumberFormat="1" applyFont="1" applyFill="1" applyBorder="1" applyAlignment="1" applyProtection="1">
      <alignment horizontal="right" vertical="center"/>
    </xf>
    <xf numFmtId="3" fontId="4" fillId="0" borderId="4" xfId="0" applyNumberFormat="1" applyFont="1" applyFill="1" applyBorder="1" applyAlignment="1" applyProtection="1">
      <alignment horizontal="right" vertical="center"/>
    </xf>
    <xf numFmtId="179" fontId="4" fillId="0" borderId="3" xfId="0" applyNumberFormat="1" applyFont="1" applyFill="1" applyBorder="1" applyAlignment="1" applyProtection="1">
      <alignment horizontal="right" vertical="center"/>
      <protection locked="0"/>
    </xf>
    <xf numFmtId="179" fontId="4" fillId="0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179" fontId="4" fillId="0" borderId="5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178" fontId="4" fillId="0" borderId="23" xfId="0" applyNumberFormat="1" applyFont="1" applyFill="1" applyBorder="1" applyAlignment="1" applyProtection="1">
      <alignment horizontal="right" vertical="center"/>
    </xf>
    <xf numFmtId="178" fontId="4" fillId="0" borderId="10" xfId="0" applyNumberFormat="1" applyFont="1" applyFill="1" applyBorder="1" applyAlignment="1" applyProtection="1">
      <alignment horizontal="right" vertical="center"/>
    </xf>
    <xf numFmtId="178" fontId="4" fillId="0" borderId="27" xfId="0" applyNumberFormat="1" applyFont="1" applyFill="1" applyBorder="1" applyAlignment="1" applyProtection="1">
      <alignment horizontal="right" vertical="center"/>
    </xf>
    <xf numFmtId="0" fontId="0" fillId="0" borderId="26" xfId="0" applyFill="1" applyBorder="1" applyAlignment="1" applyProtection="1">
      <alignment horizontal="center" vertical="center"/>
    </xf>
    <xf numFmtId="3" fontId="4" fillId="0" borderId="23" xfId="0" applyNumberFormat="1" applyFont="1" applyFill="1" applyBorder="1" applyAlignment="1" applyProtection="1">
      <alignment horizontal="right" vertical="center"/>
    </xf>
    <xf numFmtId="3" fontId="4" fillId="0" borderId="10" xfId="0" applyNumberFormat="1" applyFont="1" applyFill="1" applyBorder="1" applyAlignment="1" applyProtection="1">
      <alignment horizontal="right" vertical="center"/>
    </xf>
    <xf numFmtId="3" fontId="4" fillId="0" borderId="24" xfId="0" applyNumberFormat="1" applyFont="1" applyFill="1" applyBorder="1" applyAlignment="1" applyProtection="1">
      <alignment horizontal="right" vertical="center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D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B1:BF42"/>
  <sheetViews>
    <sheetView showGridLines="0" tabSelected="1" view="pageBreakPreview" zoomScaleNormal="100" zoomScaleSheetLayoutView="100" workbookViewId="0">
      <selection activeCell="X4" sqref="X4:Z4"/>
    </sheetView>
  </sheetViews>
  <sheetFormatPr defaultColWidth="2.5" defaultRowHeight="13.5"/>
  <cols>
    <col min="1" max="1" width="2.5" style="45"/>
    <col min="2" max="3" width="3.125" style="45" customWidth="1"/>
    <col min="4" max="4" width="3.375" style="45" bestFit="1" customWidth="1"/>
    <col min="5" max="5" width="4.125" style="45" bestFit="1" customWidth="1"/>
    <col min="6" max="6" width="3.375" style="45" bestFit="1" customWidth="1"/>
    <col min="7" max="7" width="4.125" style="45" bestFit="1" customWidth="1"/>
    <col min="8" max="8" width="3.375" style="7" bestFit="1" customWidth="1"/>
    <col min="9" max="11" width="3.125" style="7" customWidth="1"/>
    <col min="12" max="12" width="4.125" style="7" bestFit="1" customWidth="1"/>
    <col min="13" max="13" width="4.125" style="45" customWidth="1"/>
    <col min="14" max="14" width="4.125" style="45" bestFit="1" customWidth="1"/>
    <col min="15" max="15" width="3.125" style="45" customWidth="1"/>
    <col min="16" max="17" width="2.75" style="45" customWidth="1"/>
    <col min="18" max="18" width="3" style="45" customWidth="1"/>
    <col min="19" max="22" width="3.125" style="45" customWidth="1"/>
    <col min="23" max="23" width="1.5" style="45" customWidth="1"/>
    <col min="24" max="24" width="1.625" style="45" customWidth="1"/>
    <col min="25" max="25" width="2.75" style="45" customWidth="1"/>
    <col min="26" max="26" width="3.125" style="45" customWidth="1"/>
    <col min="27" max="27" width="3" style="45" customWidth="1"/>
    <col min="28" max="29" width="2.75" style="45" customWidth="1"/>
    <col min="30" max="33" width="3" style="45" customWidth="1"/>
    <col min="34" max="36" width="2.5" style="45" hidden="1" customWidth="1"/>
    <col min="37" max="37" width="3.5" style="45" hidden="1" customWidth="1"/>
    <col min="38" max="38" width="2.5" style="45" hidden="1" customWidth="1"/>
    <col min="39" max="39" width="3.5" style="9" hidden="1" customWidth="1"/>
    <col min="40" max="40" width="2.5" style="45" customWidth="1"/>
    <col min="41" max="16384" width="2.5" style="45"/>
  </cols>
  <sheetData>
    <row r="1" spans="2:43" ht="12" customHeight="1">
      <c r="M1" s="8"/>
      <c r="N1" s="8"/>
      <c r="O1" s="8"/>
      <c r="P1" s="8"/>
      <c r="Q1" s="8"/>
      <c r="R1" s="8"/>
      <c r="S1" s="8"/>
      <c r="T1" s="8"/>
      <c r="U1" s="8"/>
      <c r="V1" s="8"/>
      <c r="W1" s="8"/>
      <c r="AB1" s="39"/>
      <c r="AC1" s="39"/>
      <c r="AD1" s="39"/>
      <c r="AE1" s="39"/>
      <c r="AF1" s="39"/>
      <c r="AG1" s="39" t="s">
        <v>105</v>
      </c>
      <c r="AH1" s="39"/>
      <c r="AI1" s="39"/>
    </row>
    <row r="2" spans="2:43" ht="27.75" customHeight="1">
      <c r="K2" s="194" t="s">
        <v>11</v>
      </c>
      <c r="L2" s="194"/>
      <c r="M2" s="194"/>
      <c r="N2" s="194"/>
      <c r="O2" s="194"/>
      <c r="P2" s="194"/>
      <c r="Q2" s="194"/>
      <c r="R2" s="194"/>
      <c r="S2" s="194"/>
      <c r="T2" s="194"/>
      <c r="AE2" s="10"/>
      <c r="AF2" s="163"/>
      <c r="AG2" s="163"/>
    </row>
    <row r="3" spans="2:43" ht="6.75" customHeight="1" thickBot="1">
      <c r="K3" s="53"/>
      <c r="L3" s="53"/>
      <c r="M3" s="53"/>
      <c r="N3" s="53"/>
      <c r="O3" s="53"/>
      <c r="P3" s="53"/>
      <c r="Q3" s="53"/>
      <c r="R3" s="53"/>
      <c r="S3" s="53"/>
      <c r="T3" s="53"/>
      <c r="AE3" s="10"/>
      <c r="AF3" s="51"/>
      <c r="AG3" s="51"/>
    </row>
    <row r="4" spans="2:43" ht="21.75" customHeight="1" thickBot="1">
      <c r="K4" s="53"/>
      <c r="L4" s="53"/>
      <c r="M4" s="53"/>
      <c r="N4" s="53"/>
      <c r="O4" s="53"/>
      <c r="P4" s="53"/>
      <c r="Q4" s="53"/>
      <c r="R4" s="53"/>
      <c r="S4" s="53"/>
      <c r="T4" s="186" t="s">
        <v>36</v>
      </c>
      <c r="U4" s="187"/>
      <c r="V4" s="187"/>
      <c r="W4" s="188"/>
      <c r="X4" s="197"/>
      <c r="Y4" s="183"/>
      <c r="Z4" s="183"/>
      <c r="AA4" s="40" t="s">
        <v>20</v>
      </c>
      <c r="AB4" s="183"/>
      <c r="AC4" s="183"/>
      <c r="AD4" s="40" t="s">
        <v>34</v>
      </c>
      <c r="AE4" s="183"/>
      <c r="AF4" s="183"/>
      <c r="AG4" s="41" t="s">
        <v>35</v>
      </c>
    </row>
    <row r="5" spans="2:43" ht="21.75" customHeight="1">
      <c r="K5" s="53"/>
      <c r="L5" s="53"/>
      <c r="M5" s="53"/>
      <c r="N5" s="53"/>
      <c r="O5" s="53"/>
      <c r="P5" s="53"/>
      <c r="Q5" s="53"/>
      <c r="R5" s="53"/>
      <c r="S5" s="53"/>
      <c r="T5" s="189" t="s">
        <v>0</v>
      </c>
      <c r="U5" s="184"/>
      <c r="V5" s="184"/>
      <c r="W5" s="190"/>
      <c r="X5" s="192"/>
      <c r="Y5" s="184"/>
      <c r="Z5" s="184"/>
      <c r="AA5" s="42" t="s">
        <v>20</v>
      </c>
      <c r="AB5" s="184"/>
      <c r="AC5" s="184"/>
      <c r="AD5" s="42" t="s">
        <v>34</v>
      </c>
      <c r="AE5" s="195"/>
      <c r="AF5" s="195"/>
      <c r="AG5" s="43" t="s">
        <v>35</v>
      </c>
    </row>
    <row r="6" spans="2:43">
      <c r="B6" s="11" t="s">
        <v>14</v>
      </c>
      <c r="C6" s="12"/>
      <c r="D6" s="11"/>
      <c r="E6" s="11"/>
      <c r="F6" s="11"/>
      <c r="G6" s="11"/>
      <c r="H6" s="11"/>
      <c r="I6" s="45"/>
    </row>
    <row r="7" spans="2:43" ht="35.25" customHeight="1">
      <c r="M7" s="7"/>
      <c r="O7" s="126" t="s">
        <v>32</v>
      </c>
      <c r="P7" s="126"/>
      <c r="Q7" s="126"/>
      <c r="R7" s="126"/>
      <c r="S7" s="126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3"/>
      <c r="AK7" s="13"/>
      <c r="AL7" s="13"/>
      <c r="AM7" s="14">
        <v>0</v>
      </c>
      <c r="AN7" s="13"/>
      <c r="AO7" s="13"/>
      <c r="AP7" s="15"/>
      <c r="AQ7" s="15"/>
    </row>
    <row r="8" spans="2:43" ht="24" customHeight="1">
      <c r="M8" s="7"/>
      <c r="O8" s="126" t="s">
        <v>33</v>
      </c>
      <c r="P8" s="126"/>
      <c r="Q8" s="126"/>
      <c r="R8" s="126"/>
      <c r="S8" s="126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3" t="s">
        <v>7</v>
      </c>
      <c r="AK8" s="13"/>
      <c r="AL8" s="13"/>
      <c r="AM8" s="14">
        <v>1</v>
      </c>
      <c r="AN8" s="13"/>
      <c r="AO8" s="13"/>
      <c r="AP8" s="13"/>
      <c r="AQ8" s="13"/>
    </row>
    <row r="9" spans="2:43" ht="38.25" customHeight="1">
      <c r="M9" s="7"/>
      <c r="O9" s="126" t="s">
        <v>1</v>
      </c>
      <c r="P9" s="126"/>
      <c r="Q9" s="126"/>
      <c r="R9" s="126"/>
      <c r="S9" s="12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46"/>
      <c r="AK9" s="13"/>
      <c r="AL9" s="13"/>
      <c r="AM9" s="14">
        <v>1</v>
      </c>
      <c r="AN9" s="13"/>
      <c r="AO9" s="13"/>
      <c r="AP9" s="13"/>
      <c r="AQ9" s="13"/>
    </row>
    <row r="10" spans="2:43" ht="24" customHeight="1">
      <c r="M10" s="7"/>
      <c r="O10" s="137" t="s">
        <v>119</v>
      </c>
      <c r="P10" s="137"/>
      <c r="Q10" s="137"/>
      <c r="R10" s="137"/>
      <c r="S10" s="137"/>
      <c r="T10" s="138"/>
      <c r="U10" s="138"/>
      <c r="V10" s="138"/>
      <c r="W10" s="138"/>
      <c r="X10" s="138"/>
      <c r="Y10" s="138"/>
      <c r="Z10" s="138"/>
      <c r="AA10" s="138"/>
      <c r="AB10" s="58"/>
      <c r="AC10" s="58"/>
      <c r="AD10" s="58"/>
      <c r="AE10" s="58"/>
      <c r="AF10" s="58"/>
      <c r="AG10" s="46"/>
      <c r="AK10" s="13"/>
      <c r="AL10" s="13"/>
      <c r="AM10" s="14"/>
      <c r="AN10" s="13"/>
      <c r="AO10" s="13"/>
      <c r="AP10" s="13"/>
      <c r="AQ10" s="13"/>
    </row>
    <row r="11" spans="2:43" ht="9.75" customHeight="1" thickBot="1">
      <c r="AM11" s="9">
        <v>2</v>
      </c>
    </row>
    <row r="12" spans="2:43" ht="37.5" customHeight="1">
      <c r="B12" s="134" t="s">
        <v>120</v>
      </c>
      <c r="C12" s="135"/>
      <c r="D12" s="135"/>
      <c r="E12" s="135"/>
      <c r="F12" s="136"/>
      <c r="G12" s="198"/>
      <c r="H12" s="199"/>
      <c r="I12" s="199"/>
      <c r="J12" s="199"/>
      <c r="K12" s="199"/>
      <c r="L12" s="200"/>
      <c r="M12" s="201" t="s">
        <v>114</v>
      </c>
      <c r="N12" s="202"/>
      <c r="O12" s="203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204"/>
      <c r="AI12" s="35" t="s">
        <v>102</v>
      </c>
      <c r="AJ12" s="17"/>
      <c r="AK12" s="17"/>
      <c r="AL12" s="17"/>
      <c r="AM12" s="17"/>
      <c r="AN12" s="17"/>
      <c r="AO12" s="17"/>
      <c r="AP12" s="17"/>
    </row>
    <row r="13" spans="2:43" ht="30" customHeight="1">
      <c r="B13" s="165" t="s">
        <v>98</v>
      </c>
      <c r="C13" s="166"/>
      <c r="D13" s="167"/>
      <c r="E13" s="168" t="s">
        <v>102</v>
      </c>
      <c r="F13" s="169"/>
      <c r="G13" s="169"/>
      <c r="H13" s="169"/>
      <c r="I13" s="170" t="s">
        <v>110</v>
      </c>
      <c r="J13" s="166"/>
      <c r="K13" s="166"/>
      <c r="L13" s="167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71"/>
      <c r="AI13" s="36" t="s">
        <v>103</v>
      </c>
      <c r="AJ13" s="17"/>
      <c r="AK13" s="17"/>
      <c r="AL13" s="17"/>
      <c r="AM13" s="17"/>
      <c r="AN13" s="17"/>
      <c r="AO13" s="17"/>
      <c r="AP13" s="17"/>
    </row>
    <row r="14" spans="2:43" ht="30" customHeight="1" thickBot="1">
      <c r="B14" s="172" t="s">
        <v>40</v>
      </c>
      <c r="C14" s="173"/>
      <c r="D14" s="173"/>
      <c r="E14" s="173"/>
      <c r="F14" s="174"/>
      <c r="G14" s="174"/>
      <c r="H14" s="5" t="s">
        <v>25</v>
      </c>
      <c r="I14" s="174"/>
      <c r="J14" s="174"/>
      <c r="K14" s="52" t="s">
        <v>38</v>
      </c>
      <c r="L14" s="174"/>
      <c r="M14" s="174"/>
      <c r="N14" s="175" t="s">
        <v>39</v>
      </c>
      <c r="O14" s="175"/>
      <c r="P14" s="174"/>
      <c r="Q14" s="174"/>
      <c r="R14" s="174"/>
      <c r="S14" s="52" t="s">
        <v>37</v>
      </c>
      <c r="T14" s="174"/>
      <c r="U14" s="174"/>
      <c r="V14" s="52" t="s">
        <v>38</v>
      </c>
      <c r="W14" s="174"/>
      <c r="X14" s="174"/>
      <c r="Y14" s="174"/>
      <c r="Z14" s="52" t="s">
        <v>27</v>
      </c>
      <c r="AA14" s="191" t="s">
        <v>92</v>
      </c>
      <c r="AB14" s="191"/>
      <c r="AC14" s="191"/>
      <c r="AD14" s="185" t="str">
        <f>日付けの計算!J3</f>
        <v/>
      </c>
      <c r="AE14" s="185"/>
      <c r="AF14" s="191" t="s">
        <v>41</v>
      </c>
      <c r="AG14" s="205"/>
      <c r="AI14" s="45" t="s">
        <v>121</v>
      </c>
      <c r="AJ14" s="17"/>
      <c r="AK14" s="17"/>
      <c r="AL14" s="17"/>
      <c r="AM14" s="17"/>
      <c r="AN14" s="17"/>
      <c r="AO14" s="17"/>
      <c r="AP14" s="17"/>
    </row>
    <row r="15" spans="2:43" ht="9" customHeight="1" thickBot="1">
      <c r="AO15" s="17"/>
      <c r="AP15" s="17"/>
    </row>
    <row r="16" spans="2:43" ht="15" customHeight="1">
      <c r="B16" s="154" t="s">
        <v>104</v>
      </c>
      <c r="C16" s="155"/>
      <c r="D16" s="155"/>
      <c r="E16" s="155"/>
      <c r="F16" s="155"/>
      <c r="G16" s="155"/>
      <c r="H16" s="155"/>
      <c r="I16" s="145" t="s">
        <v>111</v>
      </c>
      <c r="J16" s="146"/>
      <c r="K16" s="146"/>
      <c r="L16" s="147"/>
      <c r="M16" s="145" t="s">
        <v>112</v>
      </c>
      <c r="N16" s="146"/>
      <c r="O16" s="146"/>
      <c r="P16" s="147"/>
      <c r="Q16" s="145" t="s">
        <v>109</v>
      </c>
      <c r="R16" s="146"/>
      <c r="S16" s="147"/>
      <c r="T16" s="145" t="s">
        <v>106</v>
      </c>
      <c r="U16" s="146"/>
      <c r="V16" s="146"/>
      <c r="W16" s="146"/>
      <c r="X16" s="146"/>
      <c r="Y16" s="147"/>
      <c r="Z16" s="139" t="s">
        <v>107</v>
      </c>
      <c r="AA16" s="140"/>
      <c r="AB16" s="145" t="s">
        <v>108</v>
      </c>
      <c r="AC16" s="146"/>
      <c r="AD16" s="146"/>
      <c r="AE16" s="146"/>
      <c r="AF16" s="146"/>
      <c r="AG16" s="176"/>
    </row>
    <row r="17" spans="2:39" ht="15" customHeight="1">
      <c r="B17" s="156"/>
      <c r="C17" s="157"/>
      <c r="D17" s="157"/>
      <c r="E17" s="157"/>
      <c r="F17" s="157"/>
      <c r="G17" s="157"/>
      <c r="H17" s="157"/>
      <c r="I17" s="148"/>
      <c r="J17" s="149"/>
      <c r="K17" s="149"/>
      <c r="L17" s="150"/>
      <c r="M17" s="148"/>
      <c r="N17" s="149"/>
      <c r="O17" s="149"/>
      <c r="P17" s="150"/>
      <c r="Q17" s="148"/>
      <c r="R17" s="149"/>
      <c r="S17" s="150"/>
      <c r="T17" s="148"/>
      <c r="U17" s="149"/>
      <c r="V17" s="149"/>
      <c r="W17" s="149"/>
      <c r="X17" s="149"/>
      <c r="Y17" s="150"/>
      <c r="Z17" s="141"/>
      <c r="AA17" s="142"/>
      <c r="AB17" s="177" t="s">
        <v>115</v>
      </c>
      <c r="AC17" s="178"/>
      <c r="AD17" s="178"/>
      <c r="AE17" s="178"/>
      <c r="AF17" s="178"/>
      <c r="AG17" s="179"/>
    </row>
    <row r="18" spans="2:39" ht="15" customHeight="1">
      <c r="B18" s="156"/>
      <c r="C18" s="157"/>
      <c r="D18" s="157"/>
      <c r="E18" s="157"/>
      <c r="F18" s="157"/>
      <c r="G18" s="157"/>
      <c r="H18" s="157"/>
      <c r="I18" s="151"/>
      <c r="J18" s="152"/>
      <c r="K18" s="152"/>
      <c r="L18" s="153"/>
      <c r="M18" s="151"/>
      <c r="N18" s="152"/>
      <c r="O18" s="152"/>
      <c r="P18" s="153"/>
      <c r="Q18" s="151"/>
      <c r="R18" s="152"/>
      <c r="S18" s="153"/>
      <c r="T18" s="151"/>
      <c r="U18" s="152"/>
      <c r="V18" s="152"/>
      <c r="W18" s="152"/>
      <c r="X18" s="152"/>
      <c r="Y18" s="153"/>
      <c r="Z18" s="143"/>
      <c r="AA18" s="144"/>
      <c r="AB18" s="180" t="s">
        <v>113</v>
      </c>
      <c r="AC18" s="181"/>
      <c r="AD18" s="181"/>
      <c r="AE18" s="181"/>
      <c r="AF18" s="181"/>
      <c r="AG18" s="182"/>
    </row>
    <row r="19" spans="2:39" ht="22.5" customHeight="1">
      <c r="B19" s="131"/>
      <c r="C19" s="132"/>
      <c r="D19" s="132"/>
      <c r="E19" s="132"/>
      <c r="F19" s="132"/>
      <c r="G19" s="132"/>
      <c r="H19" s="133"/>
      <c r="I19" s="60"/>
      <c r="J19" s="61"/>
      <c r="K19" s="61"/>
      <c r="L19" s="62"/>
      <c r="M19" s="60"/>
      <c r="N19" s="61"/>
      <c r="O19" s="61"/>
      <c r="P19" s="62"/>
      <c r="Q19" s="69"/>
      <c r="R19" s="70"/>
      <c r="S19" s="71"/>
      <c r="T19" s="117" t="str">
        <f>IF(Q19="","",Q19*M19)</f>
        <v/>
      </c>
      <c r="U19" s="118"/>
      <c r="V19" s="118"/>
      <c r="W19" s="118"/>
      <c r="X19" s="118"/>
      <c r="Y19" s="119"/>
      <c r="Z19" s="86"/>
      <c r="AA19" s="87"/>
      <c r="AB19" s="99" t="str">
        <f>IF(T19="","",T19*Z19)</f>
        <v/>
      </c>
      <c r="AC19" s="100"/>
      <c r="AD19" s="100"/>
      <c r="AE19" s="100"/>
      <c r="AF19" s="100"/>
      <c r="AG19" s="101"/>
      <c r="AI19" s="46"/>
    </row>
    <row r="20" spans="2:39" ht="22.5" customHeight="1">
      <c r="B20" s="114"/>
      <c r="C20" s="115"/>
      <c r="D20" s="115"/>
      <c r="E20" s="115"/>
      <c r="F20" s="115"/>
      <c r="G20" s="115"/>
      <c r="H20" s="116"/>
      <c r="I20" s="63"/>
      <c r="J20" s="64"/>
      <c r="K20" s="64"/>
      <c r="L20" s="65"/>
      <c r="M20" s="63"/>
      <c r="N20" s="64"/>
      <c r="O20" s="64"/>
      <c r="P20" s="65"/>
      <c r="Q20" s="72"/>
      <c r="R20" s="73"/>
      <c r="S20" s="74"/>
      <c r="T20" s="120"/>
      <c r="U20" s="121"/>
      <c r="V20" s="121"/>
      <c r="W20" s="121"/>
      <c r="X20" s="121"/>
      <c r="Y20" s="122"/>
      <c r="Z20" s="88"/>
      <c r="AA20" s="89"/>
      <c r="AB20" s="102" t="str">
        <f>IF(AB19="","",ROUNDDOWN(AB19*0.1,0))</f>
        <v/>
      </c>
      <c r="AC20" s="102"/>
      <c r="AD20" s="102"/>
      <c r="AE20" s="102"/>
      <c r="AF20" s="102"/>
      <c r="AG20" s="103"/>
      <c r="AM20" s="18"/>
    </row>
    <row r="21" spans="2:39" ht="27" customHeight="1">
      <c r="B21" s="129"/>
      <c r="C21" s="130"/>
      <c r="D21" s="47" t="s">
        <v>25</v>
      </c>
      <c r="E21" s="55"/>
      <c r="F21" s="47" t="s">
        <v>29</v>
      </c>
      <c r="G21" s="55"/>
      <c r="H21" s="48" t="s">
        <v>27</v>
      </c>
      <c r="I21" s="66"/>
      <c r="J21" s="67"/>
      <c r="K21" s="67"/>
      <c r="L21" s="68"/>
      <c r="M21" s="66"/>
      <c r="N21" s="67"/>
      <c r="O21" s="67"/>
      <c r="P21" s="68"/>
      <c r="Q21" s="75"/>
      <c r="R21" s="76"/>
      <c r="S21" s="77"/>
      <c r="T21" s="123"/>
      <c r="U21" s="124"/>
      <c r="V21" s="124"/>
      <c r="W21" s="124"/>
      <c r="X21" s="124"/>
      <c r="Y21" s="125"/>
      <c r="Z21" s="90"/>
      <c r="AA21" s="91"/>
      <c r="AB21" s="97" t="str">
        <f>IF(AB19="","",SUM(AB19:AG20))</f>
        <v/>
      </c>
      <c r="AC21" s="97"/>
      <c r="AD21" s="97"/>
      <c r="AE21" s="97"/>
      <c r="AF21" s="97"/>
      <c r="AG21" s="98"/>
    </row>
    <row r="22" spans="2:39" ht="22.5" customHeight="1">
      <c r="B22" s="158"/>
      <c r="C22" s="159"/>
      <c r="D22" s="159"/>
      <c r="E22" s="159"/>
      <c r="F22" s="159"/>
      <c r="G22" s="159"/>
      <c r="H22" s="87"/>
      <c r="I22" s="60"/>
      <c r="J22" s="61"/>
      <c r="K22" s="61"/>
      <c r="L22" s="62"/>
      <c r="M22" s="60"/>
      <c r="N22" s="61"/>
      <c r="O22" s="61"/>
      <c r="P22" s="62"/>
      <c r="Q22" s="69"/>
      <c r="R22" s="70"/>
      <c r="S22" s="71"/>
      <c r="T22" s="117" t="str">
        <f t="shared" ref="T22" si="0">IF(Q22="","",Q22*M22)</f>
        <v/>
      </c>
      <c r="U22" s="118"/>
      <c r="V22" s="118"/>
      <c r="W22" s="118"/>
      <c r="X22" s="118"/>
      <c r="Y22" s="119"/>
      <c r="Z22" s="86"/>
      <c r="AA22" s="87"/>
      <c r="AB22" s="92" t="str">
        <f>IF(T22="","",T22*Z22)</f>
        <v/>
      </c>
      <c r="AC22" s="92"/>
      <c r="AD22" s="92"/>
      <c r="AE22" s="92"/>
      <c r="AF22" s="92"/>
      <c r="AG22" s="93"/>
    </row>
    <row r="23" spans="2:39" ht="22.5" customHeight="1">
      <c r="B23" s="114"/>
      <c r="C23" s="115"/>
      <c r="D23" s="115"/>
      <c r="E23" s="115"/>
      <c r="F23" s="115"/>
      <c r="G23" s="115"/>
      <c r="H23" s="116"/>
      <c r="I23" s="63"/>
      <c r="J23" s="64"/>
      <c r="K23" s="64"/>
      <c r="L23" s="65"/>
      <c r="M23" s="63"/>
      <c r="N23" s="64"/>
      <c r="O23" s="64"/>
      <c r="P23" s="65"/>
      <c r="Q23" s="72"/>
      <c r="R23" s="73"/>
      <c r="S23" s="74"/>
      <c r="T23" s="120"/>
      <c r="U23" s="121"/>
      <c r="V23" s="121"/>
      <c r="W23" s="121"/>
      <c r="X23" s="121"/>
      <c r="Y23" s="122"/>
      <c r="Z23" s="88"/>
      <c r="AA23" s="89"/>
      <c r="AB23" s="94" t="str">
        <f>IF(AB22="","",ROUNDDOWN(AB22*0.1,0))</f>
        <v/>
      </c>
      <c r="AC23" s="95"/>
      <c r="AD23" s="95"/>
      <c r="AE23" s="95"/>
      <c r="AF23" s="95"/>
      <c r="AG23" s="96"/>
      <c r="AM23" s="18"/>
    </row>
    <row r="24" spans="2:39" ht="27" customHeight="1">
      <c r="B24" s="129"/>
      <c r="C24" s="130"/>
      <c r="D24" s="47" t="s">
        <v>25</v>
      </c>
      <c r="E24" s="55"/>
      <c r="F24" s="47" t="s">
        <v>29</v>
      </c>
      <c r="G24" s="55"/>
      <c r="H24" s="48" t="s">
        <v>27</v>
      </c>
      <c r="I24" s="66"/>
      <c r="J24" s="67"/>
      <c r="K24" s="67"/>
      <c r="L24" s="68"/>
      <c r="M24" s="66"/>
      <c r="N24" s="67"/>
      <c r="O24" s="67"/>
      <c r="P24" s="68"/>
      <c r="Q24" s="75"/>
      <c r="R24" s="76"/>
      <c r="S24" s="77"/>
      <c r="T24" s="123"/>
      <c r="U24" s="124"/>
      <c r="V24" s="124"/>
      <c r="W24" s="124"/>
      <c r="X24" s="124"/>
      <c r="Y24" s="125"/>
      <c r="Z24" s="90"/>
      <c r="AA24" s="91"/>
      <c r="AB24" s="97" t="str">
        <f>IF(AB22="","",SUM(AB22:AG23))</f>
        <v/>
      </c>
      <c r="AC24" s="97"/>
      <c r="AD24" s="97"/>
      <c r="AE24" s="97"/>
      <c r="AF24" s="97"/>
      <c r="AG24" s="98"/>
    </row>
    <row r="25" spans="2:39" ht="22.5" customHeight="1">
      <c r="B25" s="131"/>
      <c r="C25" s="132"/>
      <c r="D25" s="132"/>
      <c r="E25" s="132"/>
      <c r="F25" s="132"/>
      <c r="G25" s="132"/>
      <c r="H25" s="133"/>
      <c r="I25" s="60"/>
      <c r="J25" s="61"/>
      <c r="K25" s="61"/>
      <c r="L25" s="62"/>
      <c r="M25" s="60"/>
      <c r="N25" s="61"/>
      <c r="O25" s="61"/>
      <c r="P25" s="62"/>
      <c r="Q25" s="69"/>
      <c r="R25" s="70"/>
      <c r="S25" s="71"/>
      <c r="T25" s="117" t="str">
        <f t="shared" ref="T25" si="1">IF(Q25="","",Q25*M25)</f>
        <v/>
      </c>
      <c r="U25" s="118"/>
      <c r="V25" s="118"/>
      <c r="W25" s="118"/>
      <c r="X25" s="118"/>
      <c r="Y25" s="119"/>
      <c r="Z25" s="86"/>
      <c r="AA25" s="87"/>
      <c r="AB25" s="99" t="str">
        <f>IF(T25="","",T25*Z25)</f>
        <v/>
      </c>
      <c r="AC25" s="100"/>
      <c r="AD25" s="100"/>
      <c r="AE25" s="100"/>
      <c r="AF25" s="100"/>
      <c r="AG25" s="101"/>
    </row>
    <row r="26" spans="2:39" ht="22.5" customHeight="1">
      <c r="B26" s="114"/>
      <c r="C26" s="115"/>
      <c r="D26" s="115"/>
      <c r="E26" s="115"/>
      <c r="F26" s="115"/>
      <c r="G26" s="115"/>
      <c r="H26" s="116"/>
      <c r="I26" s="63"/>
      <c r="J26" s="64"/>
      <c r="K26" s="64"/>
      <c r="L26" s="65"/>
      <c r="M26" s="63"/>
      <c r="N26" s="64"/>
      <c r="O26" s="64"/>
      <c r="P26" s="65"/>
      <c r="Q26" s="72"/>
      <c r="R26" s="73"/>
      <c r="S26" s="74"/>
      <c r="T26" s="120"/>
      <c r="U26" s="121"/>
      <c r="V26" s="121"/>
      <c r="W26" s="121"/>
      <c r="X26" s="121"/>
      <c r="Y26" s="122"/>
      <c r="Z26" s="88"/>
      <c r="AA26" s="89"/>
      <c r="AB26" s="102" t="str">
        <f>IF(AB25="","",ROUNDDOWN(AB25*0.1,0))</f>
        <v/>
      </c>
      <c r="AC26" s="102"/>
      <c r="AD26" s="102"/>
      <c r="AE26" s="102"/>
      <c r="AF26" s="102"/>
      <c r="AG26" s="103"/>
      <c r="AM26" s="18"/>
    </row>
    <row r="27" spans="2:39" ht="27" customHeight="1">
      <c r="B27" s="129"/>
      <c r="C27" s="130"/>
      <c r="D27" s="47" t="s">
        <v>25</v>
      </c>
      <c r="E27" s="55"/>
      <c r="F27" s="47" t="s">
        <v>29</v>
      </c>
      <c r="G27" s="55"/>
      <c r="H27" s="48" t="s">
        <v>27</v>
      </c>
      <c r="I27" s="66"/>
      <c r="J27" s="67"/>
      <c r="K27" s="67"/>
      <c r="L27" s="68"/>
      <c r="M27" s="66"/>
      <c r="N27" s="67"/>
      <c r="O27" s="67"/>
      <c r="P27" s="68"/>
      <c r="Q27" s="75"/>
      <c r="R27" s="76"/>
      <c r="S27" s="77"/>
      <c r="T27" s="123"/>
      <c r="U27" s="124"/>
      <c r="V27" s="124"/>
      <c r="W27" s="124"/>
      <c r="X27" s="124"/>
      <c r="Y27" s="125"/>
      <c r="Z27" s="90"/>
      <c r="AA27" s="91"/>
      <c r="AB27" s="97" t="str">
        <f>IF(AB25="","",SUM(AB25:AG26))</f>
        <v/>
      </c>
      <c r="AC27" s="97"/>
      <c r="AD27" s="97"/>
      <c r="AE27" s="97"/>
      <c r="AF27" s="97"/>
      <c r="AG27" s="98"/>
    </row>
    <row r="28" spans="2:39" ht="22.5" customHeight="1">
      <c r="B28" s="131"/>
      <c r="C28" s="132"/>
      <c r="D28" s="132"/>
      <c r="E28" s="132"/>
      <c r="F28" s="132"/>
      <c r="G28" s="132"/>
      <c r="H28" s="133"/>
      <c r="I28" s="60"/>
      <c r="J28" s="61"/>
      <c r="K28" s="61"/>
      <c r="L28" s="62"/>
      <c r="M28" s="60"/>
      <c r="N28" s="61"/>
      <c r="O28" s="61"/>
      <c r="P28" s="62"/>
      <c r="Q28" s="69"/>
      <c r="R28" s="70"/>
      <c r="S28" s="71"/>
      <c r="T28" s="117" t="str">
        <f t="shared" ref="T28" si="2">IF(Q28="","",Q28*M28)</f>
        <v/>
      </c>
      <c r="U28" s="118"/>
      <c r="V28" s="118"/>
      <c r="W28" s="118"/>
      <c r="X28" s="118"/>
      <c r="Y28" s="119"/>
      <c r="Z28" s="86"/>
      <c r="AA28" s="87"/>
      <c r="AB28" s="99" t="str">
        <f>IF(T28="","",T28*Z28)</f>
        <v/>
      </c>
      <c r="AC28" s="100"/>
      <c r="AD28" s="100"/>
      <c r="AE28" s="100"/>
      <c r="AF28" s="100"/>
      <c r="AG28" s="101"/>
    </row>
    <row r="29" spans="2:39" ht="22.5" customHeight="1">
      <c r="B29" s="114"/>
      <c r="C29" s="115"/>
      <c r="D29" s="115"/>
      <c r="E29" s="115"/>
      <c r="F29" s="115"/>
      <c r="G29" s="115"/>
      <c r="H29" s="116"/>
      <c r="I29" s="63"/>
      <c r="J29" s="64"/>
      <c r="K29" s="64"/>
      <c r="L29" s="65"/>
      <c r="M29" s="63"/>
      <c r="N29" s="64"/>
      <c r="O29" s="64"/>
      <c r="P29" s="65"/>
      <c r="Q29" s="72"/>
      <c r="R29" s="73"/>
      <c r="S29" s="74"/>
      <c r="T29" s="120"/>
      <c r="U29" s="121"/>
      <c r="V29" s="121"/>
      <c r="W29" s="121"/>
      <c r="X29" s="121"/>
      <c r="Y29" s="122"/>
      <c r="Z29" s="88"/>
      <c r="AA29" s="89"/>
      <c r="AB29" s="102" t="str">
        <f>IF(AB28="","",ROUNDDOWN(AB28*0.1,0))</f>
        <v/>
      </c>
      <c r="AC29" s="102"/>
      <c r="AD29" s="102"/>
      <c r="AE29" s="102"/>
      <c r="AF29" s="102"/>
      <c r="AG29" s="103"/>
      <c r="AM29" s="18"/>
    </row>
    <row r="30" spans="2:39" ht="27" customHeight="1">
      <c r="B30" s="129"/>
      <c r="C30" s="130"/>
      <c r="D30" s="47" t="s">
        <v>25</v>
      </c>
      <c r="E30" s="55"/>
      <c r="F30" s="47" t="s">
        <v>29</v>
      </c>
      <c r="G30" s="55"/>
      <c r="H30" s="48" t="s">
        <v>27</v>
      </c>
      <c r="I30" s="66"/>
      <c r="J30" s="67"/>
      <c r="K30" s="67"/>
      <c r="L30" s="68"/>
      <c r="M30" s="66"/>
      <c r="N30" s="67"/>
      <c r="O30" s="67"/>
      <c r="P30" s="68"/>
      <c r="Q30" s="75"/>
      <c r="R30" s="76"/>
      <c r="S30" s="77"/>
      <c r="T30" s="123"/>
      <c r="U30" s="124"/>
      <c r="V30" s="124"/>
      <c r="W30" s="124"/>
      <c r="X30" s="124"/>
      <c r="Y30" s="125"/>
      <c r="Z30" s="90"/>
      <c r="AA30" s="91"/>
      <c r="AB30" s="97" t="str">
        <f>IF(AB28="","",SUM(AB28:AG29))</f>
        <v/>
      </c>
      <c r="AC30" s="97"/>
      <c r="AD30" s="97"/>
      <c r="AE30" s="97"/>
      <c r="AF30" s="97"/>
      <c r="AG30" s="98"/>
    </row>
    <row r="31" spans="2:39" ht="22.5" customHeight="1">
      <c r="B31" s="131"/>
      <c r="C31" s="132"/>
      <c r="D31" s="132"/>
      <c r="E31" s="132"/>
      <c r="F31" s="132"/>
      <c r="G31" s="132"/>
      <c r="H31" s="133"/>
      <c r="I31" s="60"/>
      <c r="J31" s="61"/>
      <c r="K31" s="61"/>
      <c r="L31" s="62"/>
      <c r="M31" s="60"/>
      <c r="N31" s="61"/>
      <c r="O31" s="61"/>
      <c r="P31" s="62"/>
      <c r="Q31" s="69"/>
      <c r="R31" s="70"/>
      <c r="S31" s="71"/>
      <c r="T31" s="117" t="str">
        <f t="shared" ref="T31" si="3">IF(Q31="","",Q31*M31)</f>
        <v/>
      </c>
      <c r="U31" s="118"/>
      <c r="V31" s="118"/>
      <c r="W31" s="118"/>
      <c r="X31" s="118"/>
      <c r="Y31" s="119"/>
      <c r="Z31" s="86"/>
      <c r="AA31" s="87"/>
      <c r="AB31" s="99" t="str">
        <f>IF(T31="","",T31*Z31)</f>
        <v/>
      </c>
      <c r="AC31" s="100"/>
      <c r="AD31" s="100"/>
      <c r="AE31" s="100"/>
      <c r="AF31" s="100"/>
      <c r="AG31" s="101"/>
    </row>
    <row r="32" spans="2:39" ht="22.5" customHeight="1">
      <c r="B32" s="114"/>
      <c r="C32" s="115"/>
      <c r="D32" s="115"/>
      <c r="E32" s="115"/>
      <c r="F32" s="115"/>
      <c r="G32" s="115"/>
      <c r="H32" s="116"/>
      <c r="I32" s="63"/>
      <c r="J32" s="64"/>
      <c r="K32" s="64"/>
      <c r="L32" s="65"/>
      <c r="M32" s="63"/>
      <c r="N32" s="64"/>
      <c r="O32" s="64"/>
      <c r="P32" s="65"/>
      <c r="Q32" s="72"/>
      <c r="R32" s="73"/>
      <c r="S32" s="74"/>
      <c r="T32" s="120"/>
      <c r="U32" s="121"/>
      <c r="V32" s="121"/>
      <c r="W32" s="121"/>
      <c r="X32" s="121"/>
      <c r="Y32" s="122"/>
      <c r="Z32" s="88"/>
      <c r="AA32" s="89"/>
      <c r="AB32" s="102" t="str">
        <f>IF(AB31="","",ROUNDDOWN(AB31*0.1,0))</f>
        <v/>
      </c>
      <c r="AC32" s="102"/>
      <c r="AD32" s="102"/>
      <c r="AE32" s="102"/>
      <c r="AF32" s="102"/>
      <c r="AG32" s="103"/>
      <c r="AM32" s="18"/>
    </row>
    <row r="33" spans="2:58" ht="27" customHeight="1" thickBot="1">
      <c r="B33" s="127"/>
      <c r="C33" s="128"/>
      <c r="D33" s="49" t="s">
        <v>25</v>
      </c>
      <c r="E33" s="54"/>
      <c r="F33" s="59" t="s">
        <v>29</v>
      </c>
      <c r="G33" s="57"/>
      <c r="H33" s="50" t="s">
        <v>27</v>
      </c>
      <c r="I33" s="78"/>
      <c r="J33" s="79"/>
      <c r="K33" s="79"/>
      <c r="L33" s="80"/>
      <c r="M33" s="78"/>
      <c r="N33" s="79"/>
      <c r="O33" s="79"/>
      <c r="P33" s="80"/>
      <c r="Q33" s="81"/>
      <c r="R33" s="82"/>
      <c r="S33" s="83"/>
      <c r="T33" s="160"/>
      <c r="U33" s="161"/>
      <c r="V33" s="161"/>
      <c r="W33" s="161"/>
      <c r="X33" s="161"/>
      <c r="Y33" s="162"/>
      <c r="Z33" s="104"/>
      <c r="AA33" s="105"/>
      <c r="AB33" s="106" t="str">
        <f>IF(AB31="","",SUM(AB31:AG32))</f>
        <v/>
      </c>
      <c r="AC33" s="106"/>
      <c r="AD33" s="106"/>
      <c r="AE33" s="106"/>
      <c r="AF33" s="106"/>
      <c r="AG33" s="107"/>
    </row>
    <row r="34" spans="2:58" ht="36.75" customHeight="1">
      <c r="F34" s="51"/>
      <c r="G34" s="51"/>
      <c r="H34" s="51"/>
      <c r="I34" s="111" t="s">
        <v>116</v>
      </c>
      <c r="J34" s="112"/>
      <c r="K34" s="112"/>
      <c r="L34" s="113"/>
      <c r="M34" s="108" t="str">
        <f>IF(M19="","",SUM(M19:P33))</f>
        <v/>
      </c>
      <c r="N34" s="109"/>
      <c r="O34" s="109"/>
      <c r="P34" s="110"/>
      <c r="Q34" s="111" t="s">
        <v>117</v>
      </c>
      <c r="R34" s="112"/>
      <c r="S34" s="112"/>
      <c r="T34" s="112"/>
      <c r="U34" s="112"/>
      <c r="V34" s="112"/>
      <c r="W34" s="112"/>
      <c r="X34" s="112"/>
      <c r="Y34" s="113"/>
      <c r="Z34" s="84" t="str">
        <f>IF(AB21="","",SUM(AB21,AB24,AB27,AB30,AB33))</f>
        <v/>
      </c>
      <c r="AA34" s="84"/>
      <c r="AB34" s="84"/>
      <c r="AC34" s="84"/>
      <c r="AD34" s="84"/>
      <c r="AE34" s="84"/>
      <c r="AF34" s="84"/>
      <c r="AG34" s="8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</row>
    <row r="35" spans="2:58" ht="9" customHeight="1">
      <c r="B35" s="25"/>
      <c r="F35" s="13"/>
      <c r="H35" s="164"/>
      <c r="I35" s="164"/>
      <c r="J35" s="164"/>
      <c r="K35" s="164"/>
      <c r="L35" s="164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51"/>
      <c r="Z35" s="163"/>
      <c r="AA35" s="163"/>
      <c r="AB35" s="51"/>
      <c r="AC35" s="51"/>
      <c r="AD35" s="26"/>
      <c r="AE35" s="26"/>
      <c r="AK35" s="9"/>
      <c r="AM35" s="45"/>
    </row>
    <row r="36" spans="2:58" ht="23.25" customHeight="1">
      <c r="B36" s="85" t="s">
        <v>118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</row>
    <row r="37" spans="2:58" ht="23.25" customHeight="1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</row>
    <row r="38" spans="2:58" ht="23.25" customHeight="1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</row>
    <row r="39" spans="2:58" ht="13.5" customHeight="1">
      <c r="B39" s="25"/>
      <c r="F39" s="13"/>
      <c r="H39" s="56"/>
      <c r="I39" s="56"/>
      <c r="J39" s="56"/>
      <c r="K39" s="56"/>
      <c r="L39" s="56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26"/>
      <c r="AE39" s="26"/>
      <c r="AK39" s="9"/>
      <c r="AM39" s="45"/>
    </row>
    <row r="40" spans="2:58">
      <c r="F40" s="13"/>
      <c r="H40" s="13"/>
      <c r="I40" s="45"/>
      <c r="J40" s="9"/>
      <c r="K40" s="45"/>
      <c r="L40" s="45"/>
      <c r="AM40" s="45"/>
    </row>
    <row r="41" spans="2:58">
      <c r="H41" s="45"/>
      <c r="I41" s="45"/>
      <c r="J41" s="45"/>
      <c r="K41" s="45"/>
      <c r="L41" s="9"/>
      <c r="AM41" s="45"/>
    </row>
    <row r="42" spans="2:58">
      <c r="F42" s="27"/>
      <c r="H42" s="45"/>
      <c r="I42" s="45"/>
      <c r="J42" s="45"/>
      <c r="K42" s="45"/>
      <c r="L42" s="9"/>
      <c r="AM42" s="45"/>
    </row>
  </sheetData>
  <sheetProtection algorithmName="SHA-512" hashValue="gXHkQLWTj9DS82oOhkbQIh0PSJb9bWhQrgn/206MGlAX3L+TpbzbfO0uiQXb34e/miAA2KU5Oou00DzjOc74Xg==" saltValue="fpKJrN9x3vkxZEvjcbC8Iw==" spinCount="100000" sheet="1" formatCells="0" formatColumns="0" selectLockedCells="1"/>
  <mergeCells count="111">
    <mergeCell ref="AF2:AG2"/>
    <mergeCell ref="AB4:AC4"/>
    <mergeCell ref="AB5:AC5"/>
    <mergeCell ref="P14:R14"/>
    <mergeCell ref="T14:U14"/>
    <mergeCell ref="AD14:AE14"/>
    <mergeCell ref="T4:W4"/>
    <mergeCell ref="T5:W5"/>
    <mergeCell ref="AA14:AC14"/>
    <mergeCell ref="X5:Z5"/>
    <mergeCell ref="T7:AF7"/>
    <mergeCell ref="T8:AF8"/>
    <mergeCell ref="K2:T2"/>
    <mergeCell ref="AE4:AF4"/>
    <mergeCell ref="AE5:AF5"/>
    <mergeCell ref="T9:AF9"/>
    <mergeCell ref="W14:Y14"/>
    <mergeCell ref="X4:Z4"/>
    <mergeCell ref="O7:S7"/>
    <mergeCell ref="O8:S8"/>
    <mergeCell ref="G12:L12"/>
    <mergeCell ref="M12:O12"/>
    <mergeCell ref="P12:AG12"/>
    <mergeCell ref="AF14:AG14"/>
    <mergeCell ref="Z35:AA35"/>
    <mergeCell ref="H35:L35"/>
    <mergeCell ref="M35:O35"/>
    <mergeCell ref="P35:U35"/>
    <mergeCell ref="V35:X35"/>
    <mergeCell ref="B27:C27"/>
    <mergeCell ref="B31:H31"/>
    <mergeCell ref="B13:D13"/>
    <mergeCell ref="E13:H13"/>
    <mergeCell ref="I13:L13"/>
    <mergeCell ref="M13:AG13"/>
    <mergeCell ref="B29:H29"/>
    <mergeCell ref="B32:H32"/>
    <mergeCell ref="B14:E14"/>
    <mergeCell ref="F14:G14"/>
    <mergeCell ref="I14:J14"/>
    <mergeCell ref="L14:M14"/>
    <mergeCell ref="N14:O14"/>
    <mergeCell ref="AB19:AG19"/>
    <mergeCell ref="AB20:AG20"/>
    <mergeCell ref="AB16:AG16"/>
    <mergeCell ref="AB17:AG17"/>
    <mergeCell ref="AB18:AG18"/>
    <mergeCell ref="AB21:AG21"/>
    <mergeCell ref="O9:S9"/>
    <mergeCell ref="B33:C33"/>
    <mergeCell ref="B30:C30"/>
    <mergeCell ref="B25:H25"/>
    <mergeCell ref="B28:H28"/>
    <mergeCell ref="B12:F12"/>
    <mergeCell ref="O10:S10"/>
    <mergeCell ref="T10:AA10"/>
    <mergeCell ref="B24:C24"/>
    <mergeCell ref="B21:C21"/>
    <mergeCell ref="Z16:AA18"/>
    <mergeCell ref="T16:Y18"/>
    <mergeCell ref="T19:Y21"/>
    <mergeCell ref="Q16:S18"/>
    <mergeCell ref="T22:Y24"/>
    <mergeCell ref="Z19:AA21"/>
    <mergeCell ref="B16:H18"/>
    <mergeCell ref="B19:H19"/>
    <mergeCell ref="B22:H22"/>
    <mergeCell ref="B20:H20"/>
    <mergeCell ref="B23:H23"/>
    <mergeCell ref="T31:Y33"/>
    <mergeCell ref="M16:P18"/>
    <mergeCell ref="I16:L18"/>
    <mergeCell ref="Z34:AG34"/>
    <mergeCell ref="B36:AG38"/>
    <mergeCell ref="Z22:AA24"/>
    <mergeCell ref="AB22:AG22"/>
    <mergeCell ref="AB23:AG23"/>
    <mergeCell ref="AB24:AG24"/>
    <mergeCell ref="Z25:AA27"/>
    <mergeCell ref="AB25:AG25"/>
    <mergeCell ref="AB26:AG26"/>
    <mergeCell ref="AB27:AG27"/>
    <mergeCell ref="Z28:AA30"/>
    <mergeCell ref="AB28:AG28"/>
    <mergeCell ref="AB29:AG29"/>
    <mergeCell ref="AB30:AG30"/>
    <mergeCell ref="Z31:AA33"/>
    <mergeCell ref="AB31:AG31"/>
    <mergeCell ref="AB32:AG32"/>
    <mergeCell ref="AB33:AG33"/>
    <mergeCell ref="M34:P34"/>
    <mergeCell ref="I34:L34"/>
    <mergeCell ref="Q34:Y34"/>
    <mergeCell ref="B26:H26"/>
    <mergeCell ref="T25:Y27"/>
    <mergeCell ref="T28:Y30"/>
    <mergeCell ref="I28:L30"/>
    <mergeCell ref="M28:P30"/>
    <mergeCell ref="Q28:S30"/>
    <mergeCell ref="I31:L33"/>
    <mergeCell ref="M31:P33"/>
    <mergeCell ref="Q31:S33"/>
    <mergeCell ref="I19:L21"/>
    <mergeCell ref="M19:P21"/>
    <mergeCell ref="Q19:S21"/>
    <mergeCell ref="I22:L24"/>
    <mergeCell ref="M22:P24"/>
    <mergeCell ref="Q22:S24"/>
    <mergeCell ref="I25:L27"/>
    <mergeCell ref="M25:P27"/>
    <mergeCell ref="Q25:S27"/>
  </mergeCells>
  <phoneticPr fontId="3"/>
  <dataValidations count="4">
    <dataValidation type="textLength" operator="equal" allowBlank="1" showInputMessage="1" showErrorMessage="1" error="西暦（４桁）で入力して下さい" sqref="B24:C24 B21:C21 B33:C33 B30:C30 B27:C27">
      <formula1>4</formula1>
    </dataValidation>
    <dataValidation type="textLength" operator="equal" allowBlank="1" showInputMessage="1" showErrorMessage="1" sqref="F14:G14">
      <formula1>4</formula1>
    </dataValidation>
    <dataValidation type="textLength" operator="lessThanOrEqual" allowBlank="1" showInputMessage="1" showErrorMessage="1" sqref="B23:H23 B26:H26 B29:H29 B32:H32 B20:H20">
      <formula1>10</formula1>
    </dataValidation>
    <dataValidation type="list" allowBlank="1" showInputMessage="1" showErrorMessage="1" sqref="E13:H13">
      <formula1>$AI$12:$AI$14</formula1>
    </dataValidation>
  </dataValidations>
  <printOptions horizontalCentered="1"/>
  <pageMargins left="0.31496062992125984" right="0.31496062992125984" top="0.74803149606299213" bottom="0.35433070866141736" header="0.11811023622047245" footer="0.31496062992125984"/>
  <pageSetup paperSize="9" scale="96" fitToHeight="0" orientation="portrait" cellComments="asDisplayed" r:id="rId1"/>
  <headerFooter>
    <oddFooter>&amp;R&amp;"ＭＳ 明朝,標準"&amp;9請求の場合、適格請求書によります。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6A13594-5E83-47FF-890D-200EA8F33154}">
            <xm:f>日付けの計算!$J$5=FALSE</xm:f>
            <x14:dxf>
              <fill>
                <patternFill>
                  <bgColor rgb="FFFF0000"/>
                </patternFill>
              </fill>
            </x14:dxf>
          </x14:cfRule>
          <xm:sqref>Z14 P14:W14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AK40"/>
  <sheetViews>
    <sheetView showGridLines="0" view="pageBreakPreview" zoomScale="60" zoomScaleNormal="100" zoomScalePageLayoutView="85" workbookViewId="0">
      <selection activeCell="B16" sqref="B16:H19"/>
    </sheetView>
  </sheetViews>
  <sheetFormatPr defaultColWidth="2.5" defaultRowHeight="13.5"/>
  <cols>
    <col min="1" max="2" width="3.25" style="6" customWidth="1"/>
    <col min="3" max="3" width="3.125" style="6" customWidth="1"/>
    <col min="4" max="4" width="4.125" style="6" customWidth="1"/>
    <col min="5" max="5" width="3.125" style="6" customWidth="1"/>
    <col min="6" max="6" width="4.125" style="6" customWidth="1"/>
    <col min="7" max="7" width="3.125" style="6" customWidth="1"/>
    <col min="8" max="8" width="3.25" style="6" customWidth="1"/>
    <col min="9" max="9" width="3.25" style="7" customWidth="1"/>
    <col min="10" max="10" width="3.125" style="7" customWidth="1"/>
    <col min="11" max="11" width="4.125" style="7" customWidth="1"/>
    <col min="12" max="12" width="3.125" style="7" customWidth="1"/>
    <col min="13" max="13" width="4.125" style="7" customWidth="1"/>
    <col min="14" max="14" width="3.125" style="7" customWidth="1"/>
    <col min="15" max="16" width="2.625" style="7" customWidth="1"/>
    <col min="17" max="17" width="3.125" style="7" customWidth="1"/>
    <col min="18" max="24" width="3.125" style="6" customWidth="1"/>
    <col min="25" max="27" width="2.75" style="6" customWidth="1"/>
    <col min="28" max="31" width="3.125" style="6" customWidth="1"/>
    <col min="32" max="32" width="2.5" style="6"/>
    <col min="33" max="34" width="0" style="6" hidden="1" customWidth="1"/>
    <col min="35" max="35" width="3.5" style="6" hidden="1" customWidth="1"/>
    <col min="36" max="36" width="0" style="6" hidden="1" customWidth="1"/>
    <col min="37" max="37" width="3.5" style="9" hidden="1" customWidth="1"/>
    <col min="38" max="16384" width="2.5" style="6"/>
  </cols>
  <sheetData>
    <row r="1" spans="1:37" ht="13.5" customHeight="1">
      <c r="S1" s="8"/>
      <c r="T1" s="8"/>
      <c r="U1" s="8"/>
      <c r="V1" s="8"/>
      <c r="W1" s="8"/>
      <c r="X1" s="8"/>
      <c r="Y1" s="8"/>
      <c r="AA1" s="29"/>
      <c r="AB1" s="29"/>
      <c r="AC1" s="29"/>
      <c r="AD1" s="29"/>
      <c r="AE1" s="29" t="s">
        <v>99</v>
      </c>
    </row>
    <row r="2" spans="1:37" ht="25.5" customHeight="1">
      <c r="Q2" s="30" t="s">
        <v>13</v>
      </c>
      <c r="R2" s="30"/>
      <c r="S2" s="30"/>
      <c r="T2" s="30"/>
      <c r="U2" s="30"/>
      <c r="V2" s="30"/>
      <c r="W2" s="30"/>
      <c r="X2" s="30"/>
      <c r="Y2" s="30"/>
      <c r="AC2" s="31" t="s">
        <v>12</v>
      </c>
      <c r="AD2" s="207"/>
      <c r="AE2" s="207"/>
    </row>
    <row r="3" spans="1:37" ht="14.25" thickBot="1">
      <c r="AK3" s="9">
        <v>2</v>
      </c>
    </row>
    <row r="4" spans="1:37" ht="15.75" customHeight="1">
      <c r="A4" s="224" t="s">
        <v>96</v>
      </c>
      <c r="B4" s="146"/>
      <c r="C4" s="146"/>
      <c r="D4" s="146"/>
      <c r="E4" s="146"/>
      <c r="F4" s="146"/>
      <c r="G4" s="147"/>
      <c r="H4" s="155" t="s">
        <v>6</v>
      </c>
      <c r="I4" s="155"/>
      <c r="J4" s="155"/>
      <c r="K4" s="155"/>
      <c r="L4" s="155"/>
      <c r="M4" s="155"/>
      <c r="N4" s="155"/>
      <c r="O4" s="229" t="s">
        <v>2</v>
      </c>
      <c r="P4" s="229"/>
      <c r="Q4" s="232" t="s">
        <v>3</v>
      </c>
      <c r="R4" s="232"/>
      <c r="S4" s="232"/>
      <c r="T4" s="232"/>
      <c r="U4" s="232" t="s">
        <v>8</v>
      </c>
      <c r="V4" s="232"/>
      <c r="W4" s="232"/>
      <c r="X4" s="232"/>
      <c r="Y4" s="232"/>
      <c r="Z4" s="232"/>
      <c r="AA4" s="232"/>
      <c r="AB4" s="232"/>
      <c r="AC4" s="232"/>
      <c r="AD4" s="232"/>
      <c r="AE4" s="234"/>
      <c r="AK4" s="9">
        <v>6</v>
      </c>
    </row>
    <row r="5" spans="1:37" ht="15.75" customHeight="1">
      <c r="A5" s="225"/>
      <c r="B5" s="149"/>
      <c r="C5" s="149"/>
      <c r="D5" s="149"/>
      <c r="E5" s="149"/>
      <c r="F5" s="149"/>
      <c r="G5" s="150"/>
      <c r="H5" s="157"/>
      <c r="I5" s="157"/>
      <c r="J5" s="157"/>
      <c r="K5" s="157"/>
      <c r="L5" s="157"/>
      <c r="M5" s="157"/>
      <c r="N5" s="157"/>
      <c r="O5" s="230"/>
      <c r="P5" s="230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5"/>
      <c r="AK5" s="9">
        <v>7</v>
      </c>
    </row>
    <row r="6" spans="1:37" ht="17.25" customHeight="1">
      <c r="A6" s="226"/>
      <c r="B6" s="227"/>
      <c r="C6" s="227"/>
      <c r="D6" s="227"/>
      <c r="E6" s="227"/>
      <c r="F6" s="227"/>
      <c r="G6" s="228"/>
      <c r="H6" s="157"/>
      <c r="I6" s="157"/>
      <c r="J6" s="157"/>
      <c r="K6" s="157"/>
      <c r="L6" s="157"/>
      <c r="M6" s="157"/>
      <c r="N6" s="157"/>
      <c r="O6" s="230"/>
      <c r="P6" s="230"/>
      <c r="Q6" s="233" t="s">
        <v>9</v>
      </c>
      <c r="R6" s="233"/>
      <c r="S6" s="233"/>
      <c r="T6" s="233"/>
      <c r="U6" s="233" t="s">
        <v>10</v>
      </c>
      <c r="V6" s="233"/>
      <c r="W6" s="233"/>
      <c r="X6" s="233"/>
      <c r="Y6" s="233" t="s">
        <v>4</v>
      </c>
      <c r="Z6" s="233"/>
      <c r="AA6" s="233"/>
      <c r="AB6" s="233" t="s">
        <v>93</v>
      </c>
      <c r="AC6" s="233"/>
      <c r="AD6" s="233"/>
      <c r="AE6" s="235"/>
      <c r="AK6" s="9">
        <v>8</v>
      </c>
    </row>
    <row r="7" spans="1:37" ht="17.25" customHeight="1">
      <c r="A7" s="238" t="s">
        <v>5</v>
      </c>
      <c r="B7" s="239"/>
      <c r="C7" s="239"/>
      <c r="D7" s="239"/>
      <c r="E7" s="239"/>
      <c r="F7" s="239"/>
      <c r="G7" s="240"/>
      <c r="H7" s="157"/>
      <c r="I7" s="157"/>
      <c r="J7" s="157"/>
      <c r="K7" s="157"/>
      <c r="L7" s="157"/>
      <c r="M7" s="157"/>
      <c r="N7" s="157"/>
      <c r="O7" s="231"/>
      <c r="P7" s="231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7"/>
      <c r="AK7" s="9">
        <v>9</v>
      </c>
    </row>
    <row r="8" spans="1:37" ht="21" customHeight="1">
      <c r="A8" s="158"/>
      <c r="B8" s="159"/>
      <c r="C8" s="159"/>
      <c r="D8" s="159"/>
      <c r="E8" s="159"/>
      <c r="F8" s="159"/>
      <c r="G8" s="87"/>
      <c r="H8" s="207"/>
      <c r="I8" s="207"/>
      <c r="J8" s="207"/>
      <c r="K8" s="207"/>
      <c r="L8" s="207"/>
      <c r="M8" s="207"/>
      <c r="N8" s="207"/>
      <c r="O8" s="213"/>
      <c r="P8" s="214"/>
      <c r="Q8" s="220"/>
      <c r="R8" s="220"/>
      <c r="S8" s="220"/>
      <c r="T8" s="220"/>
      <c r="U8" s="60"/>
      <c r="V8" s="61"/>
      <c r="W8" s="61"/>
      <c r="X8" s="62"/>
      <c r="Y8" s="241"/>
      <c r="Z8" s="242"/>
      <c r="AA8" s="243"/>
      <c r="AB8" s="222" t="str">
        <f>IF(OR(U8="",Y8="")=TRUE,"",VALUE(U8)*VALUE(Y8))</f>
        <v/>
      </c>
      <c r="AC8" s="222"/>
      <c r="AD8" s="222"/>
      <c r="AE8" s="223"/>
      <c r="AH8" s="6" t="s">
        <v>30</v>
      </c>
    </row>
    <row r="9" spans="1:37" ht="18" customHeight="1">
      <c r="A9" s="206"/>
      <c r="B9" s="207"/>
      <c r="C9" s="207"/>
      <c r="D9" s="207"/>
      <c r="E9" s="207"/>
      <c r="F9" s="207"/>
      <c r="G9" s="91"/>
      <c r="H9" s="210"/>
      <c r="I9" s="211"/>
      <c r="J9" s="211"/>
      <c r="K9" s="211"/>
      <c r="L9" s="211"/>
      <c r="M9" s="211"/>
      <c r="N9" s="211"/>
      <c r="O9" s="215"/>
      <c r="P9" s="216"/>
      <c r="Q9" s="220"/>
      <c r="R9" s="220"/>
      <c r="S9" s="220"/>
      <c r="T9" s="220"/>
      <c r="U9" s="63"/>
      <c r="V9" s="64"/>
      <c r="W9" s="64"/>
      <c r="X9" s="65"/>
      <c r="Y9" s="244"/>
      <c r="Z9" s="245"/>
      <c r="AA9" s="246"/>
      <c r="AB9" s="222"/>
      <c r="AC9" s="222"/>
      <c r="AD9" s="222"/>
      <c r="AE9" s="223"/>
      <c r="AH9" s="6" t="s">
        <v>31</v>
      </c>
      <c r="AK9" s="18"/>
    </row>
    <row r="10" spans="1:37" ht="18" customHeight="1">
      <c r="A10" s="208"/>
      <c r="B10" s="209"/>
      <c r="C10" s="19" t="s">
        <v>25</v>
      </c>
      <c r="D10" s="37"/>
      <c r="E10" s="19" t="s">
        <v>29</v>
      </c>
      <c r="F10" s="37"/>
      <c r="G10" s="32" t="s">
        <v>27</v>
      </c>
      <c r="H10" s="212"/>
      <c r="I10" s="209"/>
      <c r="J10" s="19" t="s">
        <v>25</v>
      </c>
      <c r="K10" s="37"/>
      <c r="L10" s="19" t="s">
        <v>29</v>
      </c>
      <c r="M10" s="37"/>
      <c r="N10" s="20" t="s">
        <v>27</v>
      </c>
      <c r="O10" s="217"/>
      <c r="P10" s="218"/>
      <c r="Q10" s="220"/>
      <c r="R10" s="220"/>
      <c r="S10" s="220"/>
      <c r="T10" s="220"/>
      <c r="U10" s="66"/>
      <c r="V10" s="67"/>
      <c r="W10" s="67"/>
      <c r="X10" s="68"/>
      <c r="Y10" s="247"/>
      <c r="Z10" s="248"/>
      <c r="AA10" s="249"/>
      <c r="AB10" s="222"/>
      <c r="AC10" s="222"/>
      <c r="AD10" s="222"/>
      <c r="AE10" s="223"/>
      <c r="AH10" s="16" t="s">
        <v>101</v>
      </c>
    </row>
    <row r="11" spans="1:37" ht="21" customHeight="1">
      <c r="A11" s="158"/>
      <c r="B11" s="159"/>
      <c r="C11" s="159"/>
      <c r="D11" s="159"/>
      <c r="E11" s="159"/>
      <c r="F11" s="159"/>
      <c r="G11" s="87"/>
      <c r="H11" s="207"/>
      <c r="I11" s="207"/>
      <c r="J11" s="207"/>
      <c r="K11" s="207"/>
      <c r="L11" s="207"/>
      <c r="M11" s="207"/>
      <c r="N11" s="207"/>
      <c r="O11" s="213"/>
      <c r="P11" s="214"/>
      <c r="Q11" s="219"/>
      <c r="R11" s="219"/>
      <c r="S11" s="219"/>
      <c r="T11" s="219"/>
      <c r="U11" s="220"/>
      <c r="V11" s="220"/>
      <c r="W11" s="220"/>
      <c r="X11" s="220"/>
      <c r="Y11" s="221"/>
      <c r="Z11" s="221"/>
      <c r="AA11" s="221"/>
      <c r="AB11" s="222" t="str">
        <f>IF(OR(U11="",Y11="")=TRUE,"",VALUE(U11)*VALUE(Y11))</f>
        <v/>
      </c>
      <c r="AC11" s="222"/>
      <c r="AD11" s="222"/>
      <c r="AE11" s="223"/>
      <c r="AH11" s="16"/>
    </row>
    <row r="12" spans="1:37" ht="18" customHeight="1">
      <c r="A12" s="206"/>
      <c r="B12" s="207"/>
      <c r="C12" s="207"/>
      <c r="D12" s="207"/>
      <c r="E12" s="207"/>
      <c r="F12" s="207"/>
      <c r="G12" s="91"/>
      <c r="H12" s="210"/>
      <c r="I12" s="211"/>
      <c r="J12" s="211"/>
      <c r="K12" s="211"/>
      <c r="L12" s="211"/>
      <c r="M12" s="211"/>
      <c r="N12" s="211"/>
      <c r="O12" s="215"/>
      <c r="P12" s="216"/>
      <c r="Q12" s="219"/>
      <c r="R12" s="219"/>
      <c r="S12" s="219"/>
      <c r="T12" s="219"/>
      <c r="U12" s="220"/>
      <c r="V12" s="220"/>
      <c r="W12" s="220"/>
      <c r="X12" s="220"/>
      <c r="Y12" s="221"/>
      <c r="Z12" s="221"/>
      <c r="AA12" s="221"/>
      <c r="AB12" s="222"/>
      <c r="AC12" s="222"/>
      <c r="AD12" s="222"/>
      <c r="AE12" s="223"/>
      <c r="AK12" s="18"/>
    </row>
    <row r="13" spans="1:37" ht="18" customHeight="1">
      <c r="A13" s="208"/>
      <c r="B13" s="209"/>
      <c r="C13" s="19" t="s">
        <v>25</v>
      </c>
      <c r="D13" s="37"/>
      <c r="E13" s="19" t="s">
        <v>29</v>
      </c>
      <c r="F13" s="37"/>
      <c r="G13" s="32" t="s">
        <v>27</v>
      </c>
      <c r="H13" s="212"/>
      <c r="I13" s="209"/>
      <c r="J13" s="19" t="s">
        <v>25</v>
      </c>
      <c r="K13" s="37"/>
      <c r="L13" s="19" t="s">
        <v>29</v>
      </c>
      <c r="M13" s="37"/>
      <c r="N13" s="20" t="s">
        <v>27</v>
      </c>
      <c r="O13" s="217"/>
      <c r="P13" s="218"/>
      <c r="Q13" s="219"/>
      <c r="R13" s="219"/>
      <c r="S13" s="219"/>
      <c r="T13" s="219"/>
      <c r="U13" s="220"/>
      <c r="V13" s="220"/>
      <c r="W13" s="220"/>
      <c r="X13" s="220"/>
      <c r="Y13" s="221"/>
      <c r="Z13" s="221"/>
      <c r="AA13" s="221"/>
      <c r="AB13" s="222"/>
      <c r="AC13" s="222"/>
      <c r="AD13" s="222"/>
      <c r="AE13" s="223"/>
    </row>
    <row r="14" spans="1:37" ht="21" customHeight="1">
      <c r="A14" s="158"/>
      <c r="B14" s="159"/>
      <c r="C14" s="159"/>
      <c r="D14" s="159"/>
      <c r="E14" s="159"/>
      <c r="F14" s="159"/>
      <c r="G14" s="87"/>
      <c r="H14" s="207"/>
      <c r="I14" s="207"/>
      <c r="J14" s="207"/>
      <c r="K14" s="207"/>
      <c r="L14" s="207"/>
      <c r="M14" s="207"/>
      <c r="N14" s="207"/>
      <c r="O14" s="213"/>
      <c r="P14" s="214"/>
      <c r="Q14" s="219"/>
      <c r="R14" s="219"/>
      <c r="S14" s="219"/>
      <c r="T14" s="219"/>
      <c r="U14" s="220"/>
      <c r="V14" s="220"/>
      <c r="W14" s="220"/>
      <c r="X14" s="220"/>
      <c r="Y14" s="221"/>
      <c r="Z14" s="221"/>
      <c r="AA14" s="221"/>
      <c r="AB14" s="222" t="str">
        <f>IF(OR(U14="",Y14="")=TRUE,"",VALUE(U14)*VALUE(Y14))</f>
        <v/>
      </c>
      <c r="AC14" s="222"/>
      <c r="AD14" s="222"/>
      <c r="AE14" s="223"/>
    </row>
    <row r="15" spans="1:37" ht="18" customHeight="1">
      <c r="A15" s="206"/>
      <c r="B15" s="207"/>
      <c r="C15" s="207"/>
      <c r="D15" s="207"/>
      <c r="E15" s="207"/>
      <c r="F15" s="207"/>
      <c r="G15" s="91"/>
      <c r="H15" s="210"/>
      <c r="I15" s="211"/>
      <c r="J15" s="211"/>
      <c r="K15" s="211"/>
      <c r="L15" s="211"/>
      <c r="M15" s="211"/>
      <c r="N15" s="211"/>
      <c r="O15" s="215"/>
      <c r="P15" s="216"/>
      <c r="Q15" s="219"/>
      <c r="R15" s="219"/>
      <c r="S15" s="219"/>
      <c r="T15" s="219"/>
      <c r="U15" s="220"/>
      <c r="V15" s="220"/>
      <c r="W15" s="220"/>
      <c r="X15" s="220"/>
      <c r="Y15" s="221"/>
      <c r="Z15" s="221"/>
      <c r="AA15" s="221"/>
      <c r="AB15" s="222"/>
      <c r="AC15" s="222"/>
      <c r="AD15" s="222"/>
      <c r="AE15" s="223"/>
      <c r="AK15" s="18"/>
    </row>
    <row r="16" spans="1:37" ht="18" customHeight="1">
      <c r="A16" s="208"/>
      <c r="B16" s="209"/>
      <c r="C16" s="19" t="s">
        <v>25</v>
      </c>
      <c r="D16" s="37"/>
      <c r="E16" s="19" t="s">
        <v>29</v>
      </c>
      <c r="F16" s="37"/>
      <c r="G16" s="32" t="s">
        <v>27</v>
      </c>
      <c r="H16" s="212"/>
      <c r="I16" s="209"/>
      <c r="J16" s="19" t="s">
        <v>25</v>
      </c>
      <c r="K16" s="37"/>
      <c r="L16" s="19" t="s">
        <v>29</v>
      </c>
      <c r="M16" s="37"/>
      <c r="N16" s="20" t="s">
        <v>27</v>
      </c>
      <c r="O16" s="217"/>
      <c r="P16" s="218"/>
      <c r="Q16" s="219"/>
      <c r="R16" s="219"/>
      <c r="S16" s="219"/>
      <c r="T16" s="219"/>
      <c r="U16" s="220"/>
      <c r="V16" s="220"/>
      <c r="W16" s="220"/>
      <c r="X16" s="220"/>
      <c r="Y16" s="221"/>
      <c r="Z16" s="221"/>
      <c r="AA16" s="221"/>
      <c r="AB16" s="222"/>
      <c r="AC16" s="222"/>
      <c r="AD16" s="222"/>
      <c r="AE16" s="223"/>
    </row>
    <row r="17" spans="1:37" ht="21" customHeight="1">
      <c r="A17" s="158"/>
      <c r="B17" s="159"/>
      <c r="C17" s="159"/>
      <c r="D17" s="159"/>
      <c r="E17" s="159"/>
      <c r="F17" s="159"/>
      <c r="G17" s="87"/>
      <c r="H17" s="207"/>
      <c r="I17" s="207"/>
      <c r="J17" s="207"/>
      <c r="K17" s="207"/>
      <c r="L17" s="207"/>
      <c r="M17" s="207"/>
      <c r="N17" s="207"/>
      <c r="O17" s="213"/>
      <c r="P17" s="214"/>
      <c r="Q17" s="219"/>
      <c r="R17" s="219"/>
      <c r="S17" s="219"/>
      <c r="T17" s="219"/>
      <c r="U17" s="220"/>
      <c r="V17" s="220"/>
      <c r="W17" s="220"/>
      <c r="X17" s="220"/>
      <c r="Y17" s="221"/>
      <c r="Z17" s="221"/>
      <c r="AA17" s="221"/>
      <c r="AB17" s="222" t="str">
        <f>IF(OR(U17="",Y17="")=TRUE,"",VALUE(U17)*VALUE(Y17))</f>
        <v/>
      </c>
      <c r="AC17" s="222"/>
      <c r="AD17" s="222"/>
      <c r="AE17" s="223"/>
    </row>
    <row r="18" spans="1:37" ht="18" customHeight="1">
      <c r="A18" s="206"/>
      <c r="B18" s="207"/>
      <c r="C18" s="207"/>
      <c r="D18" s="207"/>
      <c r="E18" s="207"/>
      <c r="F18" s="207"/>
      <c r="G18" s="91"/>
      <c r="H18" s="210"/>
      <c r="I18" s="211"/>
      <c r="J18" s="211"/>
      <c r="K18" s="211"/>
      <c r="L18" s="211"/>
      <c r="M18" s="211"/>
      <c r="N18" s="211"/>
      <c r="O18" s="215"/>
      <c r="P18" s="216"/>
      <c r="Q18" s="219"/>
      <c r="R18" s="219"/>
      <c r="S18" s="219"/>
      <c r="T18" s="219"/>
      <c r="U18" s="220"/>
      <c r="V18" s="220"/>
      <c r="W18" s="220"/>
      <c r="X18" s="220"/>
      <c r="Y18" s="221"/>
      <c r="Z18" s="221"/>
      <c r="AA18" s="221"/>
      <c r="AB18" s="222"/>
      <c r="AC18" s="222"/>
      <c r="AD18" s="222"/>
      <c r="AE18" s="223"/>
      <c r="AK18" s="18"/>
    </row>
    <row r="19" spans="1:37" ht="18" customHeight="1">
      <c r="A19" s="208"/>
      <c r="B19" s="209"/>
      <c r="C19" s="19" t="s">
        <v>25</v>
      </c>
      <c r="D19" s="37"/>
      <c r="E19" s="19" t="s">
        <v>29</v>
      </c>
      <c r="F19" s="37"/>
      <c r="G19" s="32" t="s">
        <v>27</v>
      </c>
      <c r="H19" s="212"/>
      <c r="I19" s="209"/>
      <c r="J19" s="19" t="s">
        <v>25</v>
      </c>
      <c r="K19" s="37"/>
      <c r="L19" s="19" t="s">
        <v>29</v>
      </c>
      <c r="M19" s="37"/>
      <c r="N19" s="20" t="s">
        <v>27</v>
      </c>
      <c r="O19" s="217"/>
      <c r="P19" s="218"/>
      <c r="Q19" s="219"/>
      <c r="R19" s="219"/>
      <c r="S19" s="219"/>
      <c r="T19" s="219"/>
      <c r="U19" s="220"/>
      <c r="V19" s="220"/>
      <c r="W19" s="220"/>
      <c r="X19" s="220"/>
      <c r="Y19" s="221"/>
      <c r="Z19" s="221"/>
      <c r="AA19" s="221"/>
      <c r="AB19" s="222"/>
      <c r="AC19" s="222"/>
      <c r="AD19" s="222"/>
      <c r="AE19" s="223"/>
    </row>
    <row r="20" spans="1:37" ht="21" customHeight="1">
      <c r="A20" s="158"/>
      <c r="B20" s="159"/>
      <c r="C20" s="159"/>
      <c r="D20" s="159"/>
      <c r="E20" s="159"/>
      <c r="F20" s="159"/>
      <c r="G20" s="87"/>
      <c r="H20" s="207"/>
      <c r="I20" s="207"/>
      <c r="J20" s="207"/>
      <c r="K20" s="207"/>
      <c r="L20" s="207"/>
      <c r="M20" s="207"/>
      <c r="N20" s="207"/>
      <c r="O20" s="213"/>
      <c r="P20" s="214"/>
      <c r="Q20" s="219"/>
      <c r="R20" s="219"/>
      <c r="S20" s="219"/>
      <c r="T20" s="219"/>
      <c r="U20" s="220"/>
      <c r="V20" s="220"/>
      <c r="W20" s="220"/>
      <c r="X20" s="220"/>
      <c r="Y20" s="221"/>
      <c r="Z20" s="221"/>
      <c r="AA20" s="221"/>
      <c r="AB20" s="222" t="str">
        <f>IF(OR(U20="",Y20="")=TRUE,"",VALUE(U20)*VALUE(Y20))</f>
        <v/>
      </c>
      <c r="AC20" s="222"/>
      <c r="AD20" s="222"/>
      <c r="AE20" s="223"/>
    </row>
    <row r="21" spans="1:37" ht="18" customHeight="1">
      <c r="A21" s="206"/>
      <c r="B21" s="207"/>
      <c r="C21" s="207"/>
      <c r="D21" s="207"/>
      <c r="E21" s="207"/>
      <c r="F21" s="207"/>
      <c r="G21" s="91"/>
      <c r="H21" s="210"/>
      <c r="I21" s="211"/>
      <c r="J21" s="211"/>
      <c r="K21" s="211"/>
      <c r="L21" s="211"/>
      <c r="M21" s="211"/>
      <c r="N21" s="211"/>
      <c r="O21" s="215"/>
      <c r="P21" s="216"/>
      <c r="Q21" s="219"/>
      <c r="R21" s="219"/>
      <c r="S21" s="219"/>
      <c r="T21" s="219"/>
      <c r="U21" s="220"/>
      <c r="V21" s="220"/>
      <c r="W21" s="220"/>
      <c r="X21" s="220"/>
      <c r="Y21" s="221"/>
      <c r="Z21" s="221"/>
      <c r="AA21" s="221"/>
      <c r="AB21" s="222"/>
      <c r="AC21" s="222"/>
      <c r="AD21" s="222"/>
      <c r="AE21" s="223"/>
      <c r="AK21" s="18"/>
    </row>
    <row r="22" spans="1:37" ht="18" customHeight="1">
      <c r="A22" s="208"/>
      <c r="B22" s="209"/>
      <c r="C22" s="19" t="s">
        <v>25</v>
      </c>
      <c r="D22" s="37"/>
      <c r="E22" s="19" t="s">
        <v>29</v>
      </c>
      <c r="F22" s="37"/>
      <c r="G22" s="32" t="s">
        <v>27</v>
      </c>
      <c r="H22" s="212"/>
      <c r="I22" s="209"/>
      <c r="J22" s="19" t="s">
        <v>25</v>
      </c>
      <c r="K22" s="37"/>
      <c r="L22" s="19" t="s">
        <v>29</v>
      </c>
      <c r="M22" s="37"/>
      <c r="N22" s="20" t="s">
        <v>27</v>
      </c>
      <c r="O22" s="217"/>
      <c r="P22" s="218"/>
      <c r="Q22" s="219"/>
      <c r="R22" s="219"/>
      <c r="S22" s="219"/>
      <c r="T22" s="219"/>
      <c r="U22" s="220"/>
      <c r="V22" s="220"/>
      <c r="W22" s="220"/>
      <c r="X22" s="220"/>
      <c r="Y22" s="221"/>
      <c r="Z22" s="221"/>
      <c r="AA22" s="221"/>
      <c r="AB22" s="222"/>
      <c r="AC22" s="222"/>
      <c r="AD22" s="222"/>
      <c r="AE22" s="223"/>
    </row>
    <row r="23" spans="1:37" ht="21" customHeight="1">
      <c r="A23" s="158"/>
      <c r="B23" s="159"/>
      <c r="C23" s="159"/>
      <c r="D23" s="159"/>
      <c r="E23" s="159"/>
      <c r="F23" s="159"/>
      <c r="G23" s="87"/>
      <c r="H23" s="207"/>
      <c r="I23" s="207"/>
      <c r="J23" s="207"/>
      <c r="K23" s="207"/>
      <c r="L23" s="207"/>
      <c r="M23" s="207"/>
      <c r="N23" s="207"/>
      <c r="O23" s="213"/>
      <c r="P23" s="214"/>
      <c r="Q23" s="219"/>
      <c r="R23" s="219"/>
      <c r="S23" s="219"/>
      <c r="T23" s="219"/>
      <c r="U23" s="220"/>
      <c r="V23" s="220"/>
      <c r="W23" s="220"/>
      <c r="X23" s="220"/>
      <c r="Y23" s="221"/>
      <c r="Z23" s="221"/>
      <c r="AA23" s="221"/>
      <c r="AB23" s="222" t="str">
        <f>IF(OR(U23="",Y23="")=TRUE,"",VALUE(U23)*VALUE(Y23))</f>
        <v/>
      </c>
      <c r="AC23" s="222"/>
      <c r="AD23" s="222"/>
      <c r="AE23" s="223"/>
    </row>
    <row r="24" spans="1:37" ht="18" customHeight="1">
      <c r="A24" s="206"/>
      <c r="B24" s="207"/>
      <c r="C24" s="207"/>
      <c r="D24" s="207"/>
      <c r="E24" s="207"/>
      <c r="F24" s="207"/>
      <c r="G24" s="91"/>
      <c r="H24" s="210"/>
      <c r="I24" s="211"/>
      <c r="J24" s="211"/>
      <c r="K24" s="211"/>
      <c r="L24" s="211"/>
      <c r="M24" s="211"/>
      <c r="N24" s="211"/>
      <c r="O24" s="215"/>
      <c r="P24" s="216"/>
      <c r="Q24" s="219"/>
      <c r="R24" s="219"/>
      <c r="S24" s="219"/>
      <c r="T24" s="219"/>
      <c r="U24" s="220"/>
      <c r="V24" s="220"/>
      <c r="W24" s="220"/>
      <c r="X24" s="220"/>
      <c r="Y24" s="221"/>
      <c r="Z24" s="221"/>
      <c r="AA24" s="221"/>
      <c r="AB24" s="222"/>
      <c r="AC24" s="222"/>
      <c r="AD24" s="222"/>
      <c r="AE24" s="223"/>
      <c r="AK24" s="18"/>
    </row>
    <row r="25" spans="1:37" ht="18" customHeight="1">
      <c r="A25" s="208"/>
      <c r="B25" s="209"/>
      <c r="C25" s="19" t="s">
        <v>25</v>
      </c>
      <c r="D25" s="37"/>
      <c r="E25" s="19" t="s">
        <v>29</v>
      </c>
      <c r="F25" s="37"/>
      <c r="G25" s="32" t="s">
        <v>27</v>
      </c>
      <c r="H25" s="212"/>
      <c r="I25" s="209"/>
      <c r="J25" s="19" t="s">
        <v>25</v>
      </c>
      <c r="K25" s="37"/>
      <c r="L25" s="19" t="s">
        <v>29</v>
      </c>
      <c r="M25" s="37"/>
      <c r="N25" s="20" t="s">
        <v>27</v>
      </c>
      <c r="O25" s="217"/>
      <c r="P25" s="218"/>
      <c r="Q25" s="219"/>
      <c r="R25" s="219"/>
      <c r="S25" s="219"/>
      <c r="T25" s="219"/>
      <c r="U25" s="220"/>
      <c r="V25" s="220"/>
      <c r="W25" s="220"/>
      <c r="X25" s="220"/>
      <c r="Y25" s="221"/>
      <c r="Z25" s="221"/>
      <c r="AA25" s="221"/>
      <c r="AB25" s="222"/>
      <c r="AC25" s="222"/>
      <c r="AD25" s="222"/>
      <c r="AE25" s="223"/>
    </row>
    <row r="26" spans="1:37" ht="21" customHeight="1">
      <c r="A26" s="158"/>
      <c r="B26" s="159"/>
      <c r="C26" s="159"/>
      <c r="D26" s="159"/>
      <c r="E26" s="159"/>
      <c r="F26" s="159"/>
      <c r="G26" s="87"/>
      <c r="H26" s="207"/>
      <c r="I26" s="207"/>
      <c r="J26" s="207"/>
      <c r="K26" s="207"/>
      <c r="L26" s="207"/>
      <c r="M26" s="207"/>
      <c r="N26" s="207"/>
      <c r="O26" s="213"/>
      <c r="P26" s="214"/>
      <c r="Q26" s="219"/>
      <c r="R26" s="219"/>
      <c r="S26" s="219"/>
      <c r="T26" s="219"/>
      <c r="U26" s="220"/>
      <c r="V26" s="220"/>
      <c r="W26" s="220"/>
      <c r="X26" s="220"/>
      <c r="Y26" s="221"/>
      <c r="Z26" s="221"/>
      <c r="AA26" s="221"/>
      <c r="AB26" s="222" t="str">
        <f>IF(OR(U26="",Y26="")=TRUE,"",VALUE(U26)*VALUE(Y26))</f>
        <v/>
      </c>
      <c r="AC26" s="222"/>
      <c r="AD26" s="222"/>
      <c r="AE26" s="223"/>
    </row>
    <row r="27" spans="1:37" ht="18" customHeight="1">
      <c r="A27" s="206"/>
      <c r="B27" s="207"/>
      <c r="C27" s="207"/>
      <c r="D27" s="207"/>
      <c r="E27" s="207"/>
      <c r="F27" s="207"/>
      <c r="G27" s="91"/>
      <c r="H27" s="210"/>
      <c r="I27" s="211"/>
      <c r="J27" s="211"/>
      <c r="K27" s="211"/>
      <c r="L27" s="211"/>
      <c r="M27" s="211"/>
      <c r="N27" s="211"/>
      <c r="O27" s="215"/>
      <c r="P27" s="216"/>
      <c r="Q27" s="219"/>
      <c r="R27" s="219"/>
      <c r="S27" s="219"/>
      <c r="T27" s="219"/>
      <c r="U27" s="220"/>
      <c r="V27" s="220"/>
      <c r="W27" s="220"/>
      <c r="X27" s="220"/>
      <c r="Y27" s="221"/>
      <c r="Z27" s="221"/>
      <c r="AA27" s="221"/>
      <c r="AB27" s="222"/>
      <c r="AC27" s="222"/>
      <c r="AD27" s="222"/>
      <c r="AE27" s="223"/>
      <c r="AK27" s="18"/>
    </row>
    <row r="28" spans="1:37" ht="18" customHeight="1">
      <c r="A28" s="208"/>
      <c r="B28" s="209"/>
      <c r="C28" s="19" t="s">
        <v>25</v>
      </c>
      <c r="D28" s="37"/>
      <c r="E28" s="19" t="s">
        <v>29</v>
      </c>
      <c r="F28" s="37"/>
      <c r="G28" s="32" t="s">
        <v>27</v>
      </c>
      <c r="H28" s="212"/>
      <c r="I28" s="209"/>
      <c r="J28" s="19" t="s">
        <v>25</v>
      </c>
      <c r="K28" s="37"/>
      <c r="L28" s="19" t="s">
        <v>29</v>
      </c>
      <c r="M28" s="37"/>
      <c r="N28" s="20" t="s">
        <v>27</v>
      </c>
      <c r="O28" s="217"/>
      <c r="P28" s="218"/>
      <c r="Q28" s="219"/>
      <c r="R28" s="219"/>
      <c r="S28" s="219"/>
      <c r="T28" s="219"/>
      <c r="U28" s="220"/>
      <c r="V28" s="220"/>
      <c r="W28" s="220"/>
      <c r="X28" s="220"/>
      <c r="Y28" s="221"/>
      <c r="Z28" s="221"/>
      <c r="AA28" s="221"/>
      <c r="AB28" s="222"/>
      <c r="AC28" s="222"/>
      <c r="AD28" s="222"/>
      <c r="AE28" s="223"/>
    </row>
    <row r="29" spans="1:37" ht="21" customHeight="1">
      <c r="A29" s="158"/>
      <c r="B29" s="159"/>
      <c r="C29" s="159"/>
      <c r="D29" s="159"/>
      <c r="E29" s="159"/>
      <c r="F29" s="159"/>
      <c r="G29" s="87"/>
      <c r="H29" s="207"/>
      <c r="I29" s="207"/>
      <c r="J29" s="207"/>
      <c r="K29" s="207"/>
      <c r="L29" s="207"/>
      <c r="M29" s="207"/>
      <c r="N29" s="207"/>
      <c r="O29" s="213"/>
      <c r="P29" s="214"/>
      <c r="Q29" s="219"/>
      <c r="R29" s="219"/>
      <c r="S29" s="219"/>
      <c r="T29" s="219"/>
      <c r="U29" s="220"/>
      <c r="V29" s="220"/>
      <c r="W29" s="220"/>
      <c r="X29" s="220"/>
      <c r="Y29" s="221"/>
      <c r="Z29" s="221"/>
      <c r="AA29" s="221"/>
      <c r="AB29" s="222" t="str">
        <f>IF(OR(U29="",Y29="")=TRUE,"",VALUE(U29)*VALUE(Y29))</f>
        <v/>
      </c>
      <c r="AC29" s="222"/>
      <c r="AD29" s="222"/>
      <c r="AE29" s="223"/>
    </row>
    <row r="30" spans="1:37" ht="18" customHeight="1">
      <c r="A30" s="206"/>
      <c r="B30" s="207"/>
      <c r="C30" s="207"/>
      <c r="D30" s="207"/>
      <c r="E30" s="207"/>
      <c r="F30" s="207"/>
      <c r="G30" s="91"/>
      <c r="H30" s="210"/>
      <c r="I30" s="211"/>
      <c r="J30" s="211"/>
      <c r="K30" s="211"/>
      <c r="L30" s="211"/>
      <c r="M30" s="211"/>
      <c r="N30" s="211"/>
      <c r="O30" s="215"/>
      <c r="P30" s="216"/>
      <c r="Q30" s="219"/>
      <c r="R30" s="219"/>
      <c r="S30" s="219"/>
      <c r="T30" s="219"/>
      <c r="U30" s="220"/>
      <c r="V30" s="220"/>
      <c r="W30" s="220"/>
      <c r="X30" s="220"/>
      <c r="Y30" s="221"/>
      <c r="Z30" s="221"/>
      <c r="AA30" s="221"/>
      <c r="AB30" s="222"/>
      <c r="AC30" s="222"/>
      <c r="AD30" s="222"/>
      <c r="AE30" s="223"/>
      <c r="AK30" s="18"/>
    </row>
    <row r="31" spans="1:37" ht="18" customHeight="1">
      <c r="A31" s="208"/>
      <c r="B31" s="209"/>
      <c r="C31" s="19" t="s">
        <v>25</v>
      </c>
      <c r="D31" s="37"/>
      <c r="E31" s="19" t="s">
        <v>29</v>
      </c>
      <c r="F31" s="37"/>
      <c r="G31" s="32" t="s">
        <v>27</v>
      </c>
      <c r="H31" s="212"/>
      <c r="I31" s="209"/>
      <c r="J31" s="19" t="s">
        <v>25</v>
      </c>
      <c r="K31" s="37"/>
      <c r="L31" s="19" t="s">
        <v>29</v>
      </c>
      <c r="M31" s="37"/>
      <c r="N31" s="20" t="s">
        <v>27</v>
      </c>
      <c r="O31" s="217"/>
      <c r="P31" s="218"/>
      <c r="Q31" s="219"/>
      <c r="R31" s="219"/>
      <c r="S31" s="219"/>
      <c r="T31" s="219"/>
      <c r="U31" s="220"/>
      <c r="V31" s="220"/>
      <c r="W31" s="220"/>
      <c r="X31" s="220"/>
      <c r="Y31" s="221"/>
      <c r="Z31" s="221"/>
      <c r="AA31" s="221"/>
      <c r="AB31" s="222"/>
      <c r="AC31" s="222"/>
      <c r="AD31" s="222"/>
      <c r="AE31" s="223"/>
    </row>
    <row r="32" spans="1:37" ht="21" customHeight="1">
      <c r="A32" s="158"/>
      <c r="B32" s="159"/>
      <c r="C32" s="159"/>
      <c r="D32" s="159"/>
      <c r="E32" s="159"/>
      <c r="F32" s="159"/>
      <c r="G32" s="87"/>
      <c r="H32" s="207"/>
      <c r="I32" s="207"/>
      <c r="J32" s="207"/>
      <c r="K32" s="207"/>
      <c r="L32" s="207"/>
      <c r="M32" s="207"/>
      <c r="N32" s="207"/>
      <c r="O32" s="213"/>
      <c r="P32" s="214"/>
      <c r="Q32" s="219"/>
      <c r="R32" s="219"/>
      <c r="S32" s="219"/>
      <c r="T32" s="219"/>
      <c r="U32" s="220"/>
      <c r="V32" s="220"/>
      <c r="W32" s="220"/>
      <c r="X32" s="220"/>
      <c r="Y32" s="221"/>
      <c r="Z32" s="221"/>
      <c r="AA32" s="221"/>
      <c r="AB32" s="222" t="str">
        <f>IF(OR(U32="",Y32="")=TRUE,"",VALUE(U32)*VALUE(Y32))</f>
        <v/>
      </c>
      <c r="AC32" s="222"/>
      <c r="AD32" s="222"/>
      <c r="AE32" s="223"/>
    </row>
    <row r="33" spans="1:37" ht="18" customHeight="1">
      <c r="A33" s="206"/>
      <c r="B33" s="207"/>
      <c r="C33" s="207"/>
      <c r="D33" s="207"/>
      <c r="E33" s="207"/>
      <c r="F33" s="207"/>
      <c r="G33" s="91"/>
      <c r="H33" s="210"/>
      <c r="I33" s="211"/>
      <c r="J33" s="211"/>
      <c r="K33" s="211"/>
      <c r="L33" s="211"/>
      <c r="M33" s="211"/>
      <c r="N33" s="211"/>
      <c r="O33" s="215"/>
      <c r="P33" s="216"/>
      <c r="Q33" s="219"/>
      <c r="R33" s="219"/>
      <c r="S33" s="219"/>
      <c r="T33" s="219"/>
      <c r="U33" s="220"/>
      <c r="V33" s="220"/>
      <c r="W33" s="220"/>
      <c r="X33" s="220"/>
      <c r="Y33" s="221"/>
      <c r="Z33" s="221"/>
      <c r="AA33" s="221"/>
      <c r="AB33" s="222"/>
      <c r="AC33" s="222"/>
      <c r="AD33" s="222"/>
      <c r="AE33" s="223"/>
      <c r="AK33" s="18"/>
    </row>
    <row r="34" spans="1:37" ht="18" customHeight="1">
      <c r="A34" s="208"/>
      <c r="B34" s="209"/>
      <c r="C34" s="19" t="s">
        <v>25</v>
      </c>
      <c r="D34" s="37"/>
      <c r="E34" s="19" t="s">
        <v>29</v>
      </c>
      <c r="F34" s="37"/>
      <c r="G34" s="32" t="s">
        <v>27</v>
      </c>
      <c r="H34" s="212"/>
      <c r="I34" s="209"/>
      <c r="J34" s="19" t="s">
        <v>25</v>
      </c>
      <c r="K34" s="37"/>
      <c r="L34" s="19" t="s">
        <v>29</v>
      </c>
      <c r="M34" s="37"/>
      <c r="N34" s="20" t="s">
        <v>27</v>
      </c>
      <c r="O34" s="217"/>
      <c r="P34" s="218"/>
      <c r="Q34" s="219"/>
      <c r="R34" s="219"/>
      <c r="S34" s="219"/>
      <c r="T34" s="219"/>
      <c r="U34" s="220"/>
      <c r="V34" s="220"/>
      <c r="W34" s="220"/>
      <c r="X34" s="220"/>
      <c r="Y34" s="221"/>
      <c r="Z34" s="221"/>
      <c r="AA34" s="221"/>
      <c r="AB34" s="222"/>
      <c r="AC34" s="222"/>
      <c r="AD34" s="222"/>
      <c r="AE34" s="223"/>
    </row>
    <row r="35" spans="1:37" ht="21" customHeight="1">
      <c r="A35" s="158"/>
      <c r="B35" s="159"/>
      <c r="C35" s="159"/>
      <c r="D35" s="159"/>
      <c r="E35" s="159"/>
      <c r="F35" s="159"/>
      <c r="G35" s="87"/>
      <c r="H35" s="211"/>
      <c r="I35" s="211"/>
      <c r="J35" s="211"/>
      <c r="K35" s="211"/>
      <c r="L35" s="211"/>
      <c r="M35" s="211"/>
      <c r="N35" s="211"/>
      <c r="O35" s="213"/>
      <c r="P35" s="214"/>
      <c r="Q35" s="219"/>
      <c r="R35" s="219"/>
      <c r="S35" s="219"/>
      <c r="T35" s="219"/>
      <c r="U35" s="220"/>
      <c r="V35" s="220"/>
      <c r="W35" s="220"/>
      <c r="X35" s="220"/>
      <c r="Y35" s="221"/>
      <c r="Z35" s="221"/>
      <c r="AA35" s="221"/>
      <c r="AB35" s="222" t="str">
        <f>IF(OR(U35="",Y35="")=TRUE,"",VALUE(U35)*VALUE(Y35))</f>
        <v/>
      </c>
      <c r="AC35" s="222"/>
      <c r="AD35" s="222"/>
      <c r="AE35" s="223"/>
    </row>
    <row r="36" spans="1:37" ht="18" customHeight="1">
      <c r="A36" s="206"/>
      <c r="B36" s="207"/>
      <c r="C36" s="207"/>
      <c r="D36" s="207"/>
      <c r="E36" s="207"/>
      <c r="F36" s="207"/>
      <c r="G36" s="91"/>
      <c r="H36" s="210"/>
      <c r="I36" s="211"/>
      <c r="J36" s="211"/>
      <c r="K36" s="211"/>
      <c r="L36" s="211"/>
      <c r="M36" s="211"/>
      <c r="N36" s="211"/>
      <c r="O36" s="215"/>
      <c r="P36" s="216"/>
      <c r="Q36" s="219"/>
      <c r="R36" s="219"/>
      <c r="S36" s="219"/>
      <c r="T36" s="219"/>
      <c r="U36" s="220"/>
      <c r="V36" s="220"/>
      <c r="W36" s="220"/>
      <c r="X36" s="220"/>
      <c r="Y36" s="221"/>
      <c r="Z36" s="221"/>
      <c r="AA36" s="221"/>
      <c r="AB36" s="222"/>
      <c r="AC36" s="222"/>
      <c r="AD36" s="222"/>
      <c r="AE36" s="223"/>
      <c r="AK36" s="18"/>
    </row>
    <row r="37" spans="1:37" ht="18" customHeight="1" thickBot="1">
      <c r="A37" s="267"/>
      <c r="B37" s="264"/>
      <c r="C37" s="21" t="s">
        <v>25</v>
      </c>
      <c r="D37" s="38"/>
      <c r="E37" s="21" t="s">
        <v>29</v>
      </c>
      <c r="F37" s="38"/>
      <c r="G37" s="33" t="s">
        <v>27</v>
      </c>
      <c r="H37" s="263"/>
      <c r="I37" s="264"/>
      <c r="J37" s="21" t="s">
        <v>25</v>
      </c>
      <c r="K37" s="38"/>
      <c r="L37" s="21" t="s">
        <v>29</v>
      </c>
      <c r="M37" s="38"/>
      <c r="N37" s="34" t="s">
        <v>27</v>
      </c>
      <c r="O37" s="265"/>
      <c r="P37" s="266"/>
      <c r="Q37" s="219"/>
      <c r="R37" s="219"/>
      <c r="S37" s="219"/>
      <c r="T37" s="219"/>
      <c r="U37" s="220"/>
      <c r="V37" s="220"/>
      <c r="W37" s="220"/>
      <c r="X37" s="220"/>
      <c r="Y37" s="221"/>
      <c r="Z37" s="221"/>
      <c r="AA37" s="221"/>
      <c r="AB37" s="222"/>
      <c r="AC37" s="222"/>
      <c r="AD37" s="222"/>
      <c r="AE37" s="223"/>
    </row>
    <row r="38" spans="1:37" ht="27" customHeight="1" thickBot="1">
      <c r="A38" s="252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0"/>
      <c r="M38" s="250"/>
      <c r="N38" s="250"/>
      <c r="O38" s="250"/>
      <c r="P38" s="251"/>
      <c r="Q38" s="253" t="s">
        <v>94</v>
      </c>
      <c r="R38" s="254"/>
      <c r="S38" s="254"/>
      <c r="T38" s="255"/>
      <c r="U38" s="256" t="str">
        <f>IF(SUM(U8:U37)=0,"",SUM(U8:U37))</f>
        <v/>
      </c>
      <c r="V38" s="257"/>
      <c r="W38" s="257"/>
      <c r="X38" s="258"/>
      <c r="Y38" s="259"/>
      <c r="Z38" s="259"/>
      <c r="AA38" s="259"/>
      <c r="AB38" s="260" t="str">
        <f>IF(SUM(AB8:AE37)=0,"",SUM(AB8:AE37))</f>
        <v/>
      </c>
      <c r="AC38" s="261"/>
      <c r="AD38" s="261"/>
      <c r="AE38" s="262"/>
    </row>
    <row r="39" spans="1:37" ht="5.25" customHeight="1">
      <c r="I39" s="6"/>
      <c r="J39" s="6"/>
      <c r="K39" s="6"/>
      <c r="L39" s="6"/>
      <c r="M39" s="6"/>
      <c r="N39" s="6"/>
      <c r="O39" s="6"/>
      <c r="P39" s="9"/>
      <c r="Q39" s="9"/>
      <c r="AK39" s="6"/>
    </row>
    <row r="40" spans="1:37" ht="13.5" customHeight="1">
      <c r="G40" s="27"/>
      <c r="I40" s="6"/>
      <c r="J40" s="6"/>
      <c r="K40" s="6"/>
      <c r="L40" s="6"/>
      <c r="M40" s="6"/>
      <c r="N40" s="6"/>
      <c r="O40" s="6"/>
      <c r="P40" s="9"/>
      <c r="Q40" s="9"/>
      <c r="W40" s="13">
        <f>IF(U8="",0,U38)</f>
        <v>0</v>
      </c>
      <c r="AD40" s="13">
        <f>IF(AB8="",0,AB38)</f>
        <v>0</v>
      </c>
      <c r="AE40" s="13"/>
      <c r="AK40" s="6"/>
    </row>
  </sheetData>
  <sheetProtection algorithmName="SHA-512" hashValue="sVol3zuqIr3V6QUB3VmrHvJOZvF7vGylssmEcrJnPcaM6TAb1rJZ8TFwWE4eMWQZpJo/5Anmhl7XdtEFS7osuw==" saltValue="2OdQEId++9e3PLXqH+nWYw==" spinCount="100000" sheet="1" formatCells="0" formatColumns="0" selectLockedCells="1"/>
  <mergeCells count="117">
    <mergeCell ref="L38:P38"/>
    <mergeCell ref="A38:K38"/>
    <mergeCell ref="Q38:T38"/>
    <mergeCell ref="U38:X38"/>
    <mergeCell ref="Y38:AA38"/>
    <mergeCell ref="AB38:AE38"/>
    <mergeCell ref="H26:N26"/>
    <mergeCell ref="O26:P28"/>
    <mergeCell ref="Q26:T28"/>
    <mergeCell ref="U26:X28"/>
    <mergeCell ref="Y26:AA28"/>
    <mergeCell ref="AB26:AE28"/>
    <mergeCell ref="H37:I37"/>
    <mergeCell ref="H35:N35"/>
    <mergeCell ref="O35:P37"/>
    <mergeCell ref="Q35:T37"/>
    <mergeCell ref="U35:X37"/>
    <mergeCell ref="Y35:AA37"/>
    <mergeCell ref="AB35:AE37"/>
    <mergeCell ref="H34:I34"/>
    <mergeCell ref="H36:N36"/>
    <mergeCell ref="A37:B37"/>
    <mergeCell ref="Y32:AA34"/>
    <mergeCell ref="AB32:AE34"/>
    <mergeCell ref="H33:N33"/>
    <mergeCell ref="A34:B34"/>
    <mergeCell ref="AB8:AE10"/>
    <mergeCell ref="H9:N9"/>
    <mergeCell ref="A10:B10"/>
    <mergeCell ref="H10:I10"/>
    <mergeCell ref="U11:X13"/>
    <mergeCell ref="Y11:AA13"/>
    <mergeCell ref="H13:I13"/>
    <mergeCell ref="H16:I16"/>
    <mergeCell ref="H8:N8"/>
    <mergeCell ref="O8:P10"/>
    <mergeCell ref="Q8:T10"/>
    <mergeCell ref="U8:X10"/>
    <mergeCell ref="Y8:AA10"/>
    <mergeCell ref="O17:P19"/>
    <mergeCell ref="Q17:T19"/>
    <mergeCell ref="U17:X19"/>
    <mergeCell ref="AB11:AE13"/>
    <mergeCell ref="H12:N12"/>
    <mergeCell ref="A13:B13"/>
    <mergeCell ref="H14:N14"/>
    <mergeCell ref="O14:P16"/>
    <mergeCell ref="Q14:T16"/>
    <mergeCell ref="A4:G6"/>
    <mergeCell ref="H4:N7"/>
    <mergeCell ref="O4:P7"/>
    <mergeCell ref="Q4:T5"/>
    <mergeCell ref="U4:AE5"/>
    <mergeCell ref="Q6:T7"/>
    <mergeCell ref="U6:X7"/>
    <mergeCell ref="Y6:AA7"/>
    <mergeCell ref="AB6:AE7"/>
    <mergeCell ref="A7:G7"/>
    <mergeCell ref="U14:X16"/>
    <mergeCell ref="Y14:AA16"/>
    <mergeCell ref="AB14:AE16"/>
    <mergeCell ref="H15:N15"/>
    <mergeCell ref="A16:B16"/>
    <mergeCell ref="H11:N11"/>
    <mergeCell ref="O11:P13"/>
    <mergeCell ref="Q11:T13"/>
    <mergeCell ref="H31:I31"/>
    <mergeCell ref="AB17:AE19"/>
    <mergeCell ref="H18:N18"/>
    <mergeCell ref="A19:B19"/>
    <mergeCell ref="H20:N20"/>
    <mergeCell ref="O20:P22"/>
    <mergeCell ref="Q20:T22"/>
    <mergeCell ref="U20:X22"/>
    <mergeCell ref="Y20:AA22"/>
    <mergeCell ref="AB20:AE22"/>
    <mergeCell ref="H21:N21"/>
    <mergeCell ref="A22:B22"/>
    <mergeCell ref="H17:N17"/>
    <mergeCell ref="Y17:AA19"/>
    <mergeCell ref="H22:I22"/>
    <mergeCell ref="H19:I19"/>
    <mergeCell ref="AD2:AE2"/>
    <mergeCell ref="H27:N27"/>
    <mergeCell ref="A28:B28"/>
    <mergeCell ref="H28:I28"/>
    <mergeCell ref="H32:N32"/>
    <mergeCell ref="O32:P34"/>
    <mergeCell ref="Q32:T34"/>
    <mergeCell ref="U32:X34"/>
    <mergeCell ref="H23:N23"/>
    <mergeCell ref="O23:P25"/>
    <mergeCell ref="Q23:T25"/>
    <mergeCell ref="U23:X25"/>
    <mergeCell ref="Y23:AA25"/>
    <mergeCell ref="AB23:AE25"/>
    <mergeCell ref="H24:N24"/>
    <mergeCell ref="A25:B25"/>
    <mergeCell ref="H25:I25"/>
    <mergeCell ref="H29:N29"/>
    <mergeCell ref="O29:P31"/>
    <mergeCell ref="Q29:T31"/>
    <mergeCell ref="U29:X31"/>
    <mergeCell ref="Y29:AA31"/>
    <mergeCell ref="AB29:AE31"/>
    <mergeCell ref="H30:N30"/>
    <mergeCell ref="A35:G36"/>
    <mergeCell ref="A8:G9"/>
    <mergeCell ref="A11:G12"/>
    <mergeCell ref="A14:G15"/>
    <mergeCell ref="A17:G18"/>
    <mergeCell ref="A20:G21"/>
    <mergeCell ref="A23:G24"/>
    <mergeCell ref="A26:G27"/>
    <mergeCell ref="A29:G30"/>
    <mergeCell ref="A32:G33"/>
    <mergeCell ref="A31:B31"/>
  </mergeCells>
  <phoneticPr fontId="12"/>
  <dataValidations count="4">
    <dataValidation type="textLength" operator="equal" allowBlank="1" showInputMessage="1" showErrorMessage="1" sqref="A13:B13 A37:B37 A19:B19 A16:B16 A10:B10 A28:B28 A22:B22 A25:B25 A31:B31 A34:B34">
      <formula1>4</formula1>
    </dataValidation>
    <dataValidation type="textLength" operator="equal" allowBlank="1" showInputMessage="1" showErrorMessage="1" error="西暦（４桁）で入力して下さい" sqref="H13:I13 H10:I10 H37:I37 H16:I16 H19:I19 H28:I28 H22:I22 H25:I25 H31:I31 H34:I34">
      <formula1>4</formula1>
    </dataValidation>
    <dataValidation type="list" allowBlank="1" showInputMessage="1" showErrorMessage="1" sqref="O8:P37">
      <formula1>$AH$7:$AH$10</formula1>
    </dataValidation>
    <dataValidation type="textLength" operator="lessThanOrEqual" allowBlank="1" showInputMessage="1" showErrorMessage="1" sqref="H9:N9 H12:N12 H15:N15 H18:N18 H21:N21 H24:N24 H27:N27 H30:N30 H33:N33 H36:N36">
      <formula1>10</formula1>
    </dataValidation>
  </dataValidations>
  <printOptions verticalCentered="1"/>
  <pageMargins left="0.31496062992125984" right="0.11811023622047245" top="0.74803149606299213" bottom="0.35433070866141736" header="0.11811023622047245" footer="0.11811023622047245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AK40"/>
  <sheetViews>
    <sheetView showGridLines="0" view="pageBreakPreview" zoomScale="50" zoomScaleNormal="100" zoomScaleSheetLayoutView="50" workbookViewId="0">
      <selection activeCell="B16" sqref="B16:H19"/>
    </sheetView>
  </sheetViews>
  <sheetFormatPr defaultColWidth="2.5" defaultRowHeight="13.5"/>
  <cols>
    <col min="1" max="8" width="3.25" style="6" customWidth="1"/>
    <col min="9" max="14" width="3.25" style="7" customWidth="1"/>
    <col min="15" max="16" width="3" style="7" customWidth="1"/>
    <col min="17" max="17" width="3.25" style="7" customWidth="1"/>
    <col min="18" max="31" width="3.25" style="6" customWidth="1"/>
    <col min="32" max="32" width="2.5" style="6"/>
    <col min="33" max="34" width="0" style="6" hidden="1" customWidth="1"/>
    <col min="35" max="35" width="3.5" style="6" hidden="1" customWidth="1"/>
    <col min="36" max="36" width="0" style="6" hidden="1" customWidth="1"/>
    <col min="37" max="37" width="3.5" style="9" hidden="1" customWidth="1"/>
    <col min="38" max="16384" width="2.5" style="6"/>
  </cols>
  <sheetData>
    <row r="1" spans="1:37" ht="13.5" customHeight="1">
      <c r="S1" s="8"/>
      <c r="T1" s="8"/>
      <c r="U1" s="8"/>
      <c r="V1" s="8"/>
      <c r="W1" s="8"/>
      <c r="X1" s="8"/>
      <c r="Y1" s="8"/>
      <c r="AC1" s="28"/>
      <c r="AD1" s="28"/>
      <c r="AE1" s="29" t="s">
        <v>100</v>
      </c>
    </row>
    <row r="2" spans="1:37" ht="25.5" customHeight="1">
      <c r="Q2" s="30" t="s">
        <v>13</v>
      </c>
      <c r="R2" s="30"/>
      <c r="S2" s="30"/>
      <c r="T2" s="30"/>
      <c r="U2" s="30"/>
      <c r="V2" s="30"/>
      <c r="W2" s="30"/>
      <c r="X2" s="30"/>
      <c r="Y2" s="30"/>
      <c r="AC2" s="31" t="s">
        <v>12</v>
      </c>
      <c r="AD2" s="207"/>
      <c r="AE2" s="207"/>
    </row>
    <row r="3" spans="1:37" ht="14.25" thickBot="1">
      <c r="AK3" s="9">
        <v>2</v>
      </c>
    </row>
    <row r="4" spans="1:37" ht="15.75" customHeight="1">
      <c r="A4" s="224" t="s">
        <v>97</v>
      </c>
      <c r="B4" s="146"/>
      <c r="C4" s="146"/>
      <c r="D4" s="146"/>
      <c r="E4" s="146"/>
      <c r="F4" s="146"/>
      <c r="G4" s="147"/>
      <c r="H4" s="155" t="s">
        <v>6</v>
      </c>
      <c r="I4" s="155"/>
      <c r="J4" s="155"/>
      <c r="K4" s="155"/>
      <c r="L4" s="155"/>
      <c r="M4" s="155"/>
      <c r="N4" s="155"/>
      <c r="O4" s="229" t="s">
        <v>2</v>
      </c>
      <c r="P4" s="229"/>
      <c r="Q4" s="232" t="s">
        <v>3</v>
      </c>
      <c r="R4" s="232"/>
      <c r="S4" s="232"/>
      <c r="T4" s="232"/>
      <c r="U4" s="232" t="s">
        <v>8</v>
      </c>
      <c r="V4" s="232"/>
      <c r="W4" s="232"/>
      <c r="X4" s="232"/>
      <c r="Y4" s="232"/>
      <c r="Z4" s="232"/>
      <c r="AA4" s="232"/>
      <c r="AB4" s="232"/>
      <c r="AC4" s="232"/>
      <c r="AD4" s="232"/>
      <c r="AE4" s="234"/>
      <c r="AK4" s="9">
        <v>6</v>
      </c>
    </row>
    <row r="5" spans="1:37" ht="15.75" customHeight="1">
      <c r="A5" s="225"/>
      <c r="B5" s="149"/>
      <c r="C5" s="149"/>
      <c r="D5" s="149"/>
      <c r="E5" s="149"/>
      <c r="F5" s="149"/>
      <c r="G5" s="150"/>
      <c r="H5" s="157"/>
      <c r="I5" s="157"/>
      <c r="J5" s="157"/>
      <c r="K5" s="157"/>
      <c r="L5" s="157"/>
      <c r="M5" s="157"/>
      <c r="N5" s="157"/>
      <c r="O5" s="230"/>
      <c r="P5" s="230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5"/>
      <c r="AK5" s="9">
        <v>7</v>
      </c>
    </row>
    <row r="6" spans="1:37" ht="17.25" customHeight="1">
      <c r="A6" s="226"/>
      <c r="B6" s="227"/>
      <c r="C6" s="227"/>
      <c r="D6" s="227"/>
      <c r="E6" s="227"/>
      <c r="F6" s="227"/>
      <c r="G6" s="228"/>
      <c r="H6" s="157"/>
      <c r="I6" s="157"/>
      <c r="J6" s="157"/>
      <c r="K6" s="157"/>
      <c r="L6" s="157"/>
      <c r="M6" s="157"/>
      <c r="N6" s="157"/>
      <c r="O6" s="230"/>
      <c r="P6" s="230"/>
      <c r="Q6" s="233" t="s">
        <v>9</v>
      </c>
      <c r="R6" s="233"/>
      <c r="S6" s="233"/>
      <c r="T6" s="233"/>
      <c r="U6" s="233" t="s">
        <v>10</v>
      </c>
      <c r="V6" s="233"/>
      <c r="W6" s="233"/>
      <c r="X6" s="233"/>
      <c r="Y6" s="233" t="s">
        <v>4</v>
      </c>
      <c r="Z6" s="233"/>
      <c r="AA6" s="233"/>
      <c r="AB6" s="233" t="s">
        <v>93</v>
      </c>
      <c r="AC6" s="233"/>
      <c r="AD6" s="233"/>
      <c r="AE6" s="235"/>
      <c r="AK6" s="9">
        <v>8</v>
      </c>
    </row>
    <row r="7" spans="1:37" ht="17.25" customHeight="1">
      <c r="A7" s="238" t="s">
        <v>5</v>
      </c>
      <c r="B7" s="239"/>
      <c r="C7" s="239"/>
      <c r="D7" s="239"/>
      <c r="E7" s="239"/>
      <c r="F7" s="239"/>
      <c r="G7" s="240"/>
      <c r="H7" s="157"/>
      <c r="I7" s="157"/>
      <c r="J7" s="157"/>
      <c r="K7" s="157"/>
      <c r="L7" s="157"/>
      <c r="M7" s="157"/>
      <c r="N7" s="157"/>
      <c r="O7" s="231"/>
      <c r="P7" s="231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7"/>
      <c r="AK7" s="9">
        <v>9</v>
      </c>
    </row>
    <row r="8" spans="1:37" ht="21" customHeight="1">
      <c r="A8" s="158"/>
      <c r="B8" s="159"/>
      <c r="C8" s="159"/>
      <c r="D8" s="159"/>
      <c r="E8" s="159"/>
      <c r="F8" s="159"/>
      <c r="G8" s="87"/>
      <c r="H8" s="207"/>
      <c r="I8" s="207"/>
      <c r="J8" s="207"/>
      <c r="K8" s="207"/>
      <c r="L8" s="207"/>
      <c r="M8" s="207"/>
      <c r="N8" s="207"/>
      <c r="O8" s="213"/>
      <c r="P8" s="214"/>
      <c r="Q8" s="220"/>
      <c r="R8" s="220"/>
      <c r="S8" s="220"/>
      <c r="T8" s="220"/>
      <c r="U8" s="60"/>
      <c r="V8" s="61"/>
      <c r="W8" s="61"/>
      <c r="X8" s="62"/>
      <c r="Y8" s="241"/>
      <c r="Z8" s="242"/>
      <c r="AA8" s="243"/>
      <c r="AB8" s="222" t="str">
        <f>IF(OR(U8="",Y8="")=TRUE,"",VALUE(U8)*VALUE(Y8))</f>
        <v/>
      </c>
      <c r="AC8" s="222"/>
      <c r="AD8" s="222"/>
      <c r="AE8" s="223"/>
      <c r="AH8" s="6" t="s">
        <v>30</v>
      </c>
    </row>
    <row r="9" spans="1:37" ht="18" customHeight="1">
      <c r="A9" s="206"/>
      <c r="B9" s="207"/>
      <c r="C9" s="207"/>
      <c r="D9" s="207"/>
      <c r="E9" s="207"/>
      <c r="F9" s="207"/>
      <c r="G9" s="91"/>
      <c r="H9" s="210"/>
      <c r="I9" s="211"/>
      <c r="J9" s="211"/>
      <c r="K9" s="211"/>
      <c r="L9" s="211"/>
      <c r="M9" s="211"/>
      <c r="N9" s="211"/>
      <c r="O9" s="215"/>
      <c r="P9" s="216"/>
      <c r="Q9" s="220"/>
      <c r="R9" s="220"/>
      <c r="S9" s="220"/>
      <c r="T9" s="220"/>
      <c r="U9" s="63"/>
      <c r="V9" s="64"/>
      <c r="W9" s="64"/>
      <c r="X9" s="65"/>
      <c r="Y9" s="244"/>
      <c r="Z9" s="245"/>
      <c r="AA9" s="246"/>
      <c r="AB9" s="222"/>
      <c r="AC9" s="222"/>
      <c r="AD9" s="222"/>
      <c r="AE9" s="223"/>
      <c r="AH9" s="6" t="s">
        <v>31</v>
      </c>
      <c r="AK9" s="18"/>
    </row>
    <row r="10" spans="1:37" ht="18" customHeight="1">
      <c r="A10" s="208"/>
      <c r="B10" s="209"/>
      <c r="C10" s="19" t="s">
        <v>25</v>
      </c>
      <c r="D10" s="37"/>
      <c r="E10" s="19" t="s">
        <v>29</v>
      </c>
      <c r="F10" s="37"/>
      <c r="G10" s="32" t="s">
        <v>27</v>
      </c>
      <c r="H10" s="212"/>
      <c r="I10" s="209"/>
      <c r="J10" s="19" t="s">
        <v>25</v>
      </c>
      <c r="K10" s="37"/>
      <c r="L10" s="19" t="s">
        <v>29</v>
      </c>
      <c r="M10" s="37"/>
      <c r="N10" s="20" t="s">
        <v>27</v>
      </c>
      <c r="O10" s="217"/>
      <c r="P10" s="218"/>
      <c r="Q10" s="220"/>
      <c r="R10" s="220"/>
      <c r="S10" s="220"/>
      <c r="T10" s="220"/>
      <c r="U10" s="66"/>
      <c r="V10" s="67"/>
      <c r="W10" s="67"/>
      <c r="X10" s="68"/>
      <c r="Y10" s="247"/>
      <c r="Z10" s="248"/>
      <c r="AA10" s="249"/>
      <c r="AB10" s="222"/>
      <c r="AC10" s="222"/>
      <c r="AD10" s="222"/>
      <c r="AE10" s="223"/>
      <c r="AH10" s="16" t="s">
        <v>101</v>
      </c>
    </row>
    <row r="11" spans="1:37" ht="21" customHeight="1">
      <c r="A11" s="158"/>
      <c r="B11" s="159"/>
      <c r="C11" s="159"/>
      <c r="D11" s="159"/>
      <c r="E11" s="159"/>
      <c r="F11" s="159"/>
      <c r="G11" s="87"/>
      <c r="H11" s="207"/>
      <c r="I11" s="207"/>
      <c r="J11" s="207"/>
      <c r="K11" s="207"/>
      <c r="L11" s="207"/>
      <c r="M11" s="207"/>
      <c r="N11" s="207"/>
      <c r="O11" s="213"/>
      <c r="P11" s="214"/>
      <c r="Q11" s="219"/>
      <c r="R11" s="219"/>
      <c r="S11" s="219"/>
      <c r="T11" s="219"/>
      <c r="U11" s="220"/>
      <c r="V11" s="220"/>
      <c r="W11" s="220"/>
      <c r="X11" s="220"/>
      <c r="Y11" s="221"/>
      <c r="Z11" s="221"/>
      <c r="AA11" s="221"/>
      <c r="AB11" s="222" t="str">
        <f>IF(OR(U11="",Y11="")=TRUE,"",VALUE(U11)*VALUE(Y11))</f>
        <v/>
      </c>
      <c r="AC11" s="222"/>
      <c r="AD11" s="222"/>
      <c r="AE11" s="223"/>
    </row>
    <row r="12" spans="1:37" ht="18" customHeight="1">
      <c r="A12" s="206"/>
      <c r="B12" s="207"/>
      <c r="C12" s="207"/>
      <c r="D12" s="207"/>
      <c r="E12" s="207"/>
      <c r="F12" s="207"/>
      <c r="G12" s="91"/>
      <c r="H12" s="210"/>
      <c r="I12" s="211"/>
      <c r="J12" s="211"/>
      <c r="K12" s="211"/>
      <c r="L12" s="211"/>
      <c r="M12" s="211"/>
      <c r="N12" s="211"/>
      <c r="O12" s="215"/>
      <c r="P12" s="216"/>
      <c r="Q12" s="219"/>
      <c r="R12" s="219"/>
      <c r="S12" s="219"/>
      <c r="T12" s="219"/>
      <c r="U12" s="220"/>
      <c r="V12" s="220"/>
      <c r="W12" s="220"/>
      <c r="X12" s="220"/>
      <c r="Y12" s="221"/>
      <c r="Z12" s="221"/>
      <c r="AA12" s="221"/>
      <c r="AB12" s="222"/>
      <c r="AC12" s="222"/>
      <c r="AD12" s="222"/>
      <c r="AE12" s="223"/>
      <c r="AK12" s="18"/>
    </row>
    <row r="13" spans="1:37" ht="18" customHeight="1">
      <c r="A13" s="208"/>
      <c r="B13" s="209"/>
      <c r="C13" s="19" t="s">
        <v>25</v>
      </c>
      <c r="D13" s="37"/>
      <c r="E13" s="19" t="s">
        <v>29</v>
      </c>
      <c r="F13" s="37"/>
      <c r="G13" s="32" t="s">
        <v>27</v>
      </c>
      <c r="H13" s="212"/>
      <c r="I13" s="209"/>
      <c r="J13" s="19" t="s">
        <v>25</v>
      </c>
      <c r="K13" s="37"/>
      <c r="L13" s="19" t="s">
        <v>29</v>
      </c>
      <c r="M13" s="37"/>
      <c r="N13" s="20" t="s">
        <v>27</v>
      </c>
      <c r="O13" s="217"/>
      <c r="P13" s="218"/>
      <c r="Q13" s="219"/>
      <c r="R13" s="219"/>
      <c r="S13" s="219"/>
      <c r="T13" s="219"/>
      <c r="U13" s="220"/>
      <c r="V13" s="220"/>
      <c r="W13" s="220"/>
      <c r="X13" s="220"/>
      <c r="Y13" s="221"/>
      <c r="Z13" s="221"/>
      <c r="AA13" s="221"/>
      <c r="AB13" s="222"/>
      <c r="AC13" s="222"/>
      <c r="AD13" s="222"/>
      <c r="AE13" s="223"/>
    </row>
    <row r="14" spans="1:37" ht="21" customHeight="1">
      <c r="A14" s="158"/>
      <c r="B14" s="159"/>
      <c r="C14" s="159"/>
      <c r="D14" s="159"/>
      <c r="E14" s="159"/>
      <c r="F14" s="159"/>
      <c r="G14" s="87"/>
      <c r="H14" s="207"/>
      <c r="I14" s="207"/>
      <c r="J14" s="207"/>
      <c r="K14" s="207"/>
      <c r="L14" s="207"/>
      <c r="M14" s="207"/>
      <c r="N14" s="207"/>
      <c r="O14" s="213"/>
      <c r="P14" s="214"/>
      <c r="Q14" s="219"/>
      <c r="R14" s="219"/>
      <c r="S14" s="219"/>
      <c r="T14" s="219"/>
      <c r="U14" s="220"/>
      <c r="V14" s="220"/>
      <c r="W14" s="220"/>
      <c r="X14" s="220"/>
      <c r="Y14" s="221"/>
      <c r="Z14" s="221"/>
      <c r="AA14" s="221"/>
      <c r="AB14" s="222" t="str">
        <f>IF(OR(U14="",Y14="")=TRUE,"",VALUE(U14)*VALUE(Y14))</f>
        <v/>
      </c>
      <c r="AC14" s="222"/>
      <c r="AD14" s="222"/>
      <c r="AE14" s="223"/>
    </row>
    <row r="15" spans="1:37" ht="18" customHeight="1">
      <c r="A15" s="206"/>
      <c r="B15" s="207"/>
      <c r="C15" s="207"/>
      <c r="D15" s="207"/>
      <c r="E15" s="207"/>
      <c r="F15" s="207"/>
      <c r="G15" s="91"/>
      <c r="H15" s="210"/>
      <c r="I15" s="211"/>
      <c r="J15" s="211"/>
      <c r="K15" s="211"/>
      <c r="L15" s="211"/>
      <c r="M15" s="211"/>
      <c r="N15" s="211"/>
      <c r="O15" s="215"/>
      <c r="P15" s="216"/>
      <c r="Q15" s="219"/>
      <c r="R15" s="219"/>
      <c r="S15" s="219"/>
      <c r="T15" s="219"/>
      <c r="U15" s="220"/>
      <c r="V15" s="220"/>
      <c r="W15" s="220"/>
      <c r="X15" s="220"/>
      <c r="Y15" s="221"/>
      <c r="Z15" s="221"/>
      <c r="AA15" s="221"/>
      <c r="AB15" s="222"/>
      <c r="AC15" s="222"/>
      <c r="AD15" s="222"/>
      <c r="AE15" s="223"/>
      <c r="AK15" s="18"/>
    </row>
    <row r="16" spans="1:37" ht="18" customHeight="1">
      <c r="A16" s="208"/>
      <c r="B16" s="209"/>
      <c r="C16" s="19" t="s">
        <v>25</v>
      </c>
      <c r="D16" s="37"/>
      <c r="E16" s="19" t="s">
        <v>29</v>
      </c>
      <c r="F16" s="37"/>
      <c r="G16" s="32" t="s">
        <v>27</v>
      </c>
      <c r="H16" s="212"/>
      <c r="I16" s="209"/>
      <c r="J16" s="19" t="s">
        <v>25</v>
      </c>
      <c r="K16" s="37"/>
      <c r="L16" s="19" t="s">
        <v>29</v>
      </c>
      <c r="M16" s="37"/>
      <c r="N16" s="20" t="s">
        <v>27</v>
      </c>
      <c r="O16" s="217"/>
      <c r="P16" s="218"/>
      <c r="Q16" s="219"/>
      <c r="R16" s="219"/>
      <c r="S16" s="219"/>
      <c r="T16" s="219"/>
      <c r="U16" s="220"/>
      <c r="V16" s="220"/>
      <c r="W16" s="220"/>
      <c r="X16" s="220"/>
      <c r="Y16" s="221"/>
      <c r="Z16" s="221"/>
      <c r="AA16" s="221"/>
      <c r="AB16" s="222"/>
      <c r="AC16" s="222"/>
      <c r="AD16" s="222"/>
      <c r="AE16" s="223"/>
    </row>
    <row r="17" spans="1:37" ht="21" customHeight="1">
      <c r="A17" s="158"/>
      <c r="B17" s="159"/>
      <c r="C17" s="159"/>
      <c r="D17" s="159"/>
      <c r="E17" s="159"/>
      <c r="F17" s="159"/>
      <c r="G17" s="87"/>
      <c r="H17" s="207"/>
      <c r="I17" s="207"/>
      <c r="J17" s="207"/>
      <c r="K17" s="207"/>
      <c r="L17" s="207"/>
      <c r="M17" s="207"/>
      <c r="N17" s="207"/>
      <c r="O17" s="213"/>
      <c r="P17" s="214"/>
      <c r="Q17" s="219"/>
      <c r="R17" s="219"/>
      <c r="S17" s="219"/>
      <c r="T17" s="219"/>
      <c r="U17" s="220"/>
      <c r="V17" s="220"/>
      <c r="W17" s="220"/>
      <c r="X17" s="220"/>
      <c r="Y17" s="221"/>
      <c r="Z17" s="221"/>
      <c r="AA17" s="221"/>
      <c r="AB17" s="222" t="str">
        <f>IF(OR(U17="",Y17="")=TRUE,"",VALUE(U17)*VALUE(Y17))</f>
        <v/>
      </c>
      <c r="AC17" s="222"/>
      <c r="AD17" s="222"/>
      <c r="AE17" s="223"/>
    </row>
    <row r="18" spans="1:37" ht="18" customHeight="1">
      <c r="A18" s="206"/>
      <c r="B18" s="207"/>
      <c r="C18" s="207"/>
      <c r="D18" s="207"/>
      <c r="E18" s="207"/>
      <c r="F18" s="207"/>
      <c r="G18" s="91"/>
      <c r="H18" s="210"/>
      <c r="I18" s="211"/>
      <c r="J18" s="211"/>
      <c r="K18" s="211"/>
      <c r="L18" s="211"/>
      <c r="M18" s="211"/>
      <c r="N18" s="211"/>
      <c r="O18" s="215"/>
      <c r="P18" s="216"/>
      <c r="Q18" s="219"/>
      <c r="R18" s="219"/>
      <c r="S18" s="219"/>
      <c r="T18" s="219"/>
      <c r="U18" s="220"/>
      <c r="V18" s="220"/>
      <c r="W18" s="220"/>
      <c r="X18" s="220"/>
      <c r="Y18" s="221"/>
      <c r="Z18" s="221"/>
      <c r="AA18" s="221"/>
      <c r="AB18" s="222"/>
      <c r="AC18" s="222"/>
      <c r="AD18" s="222"/>
      <c r="AE18" s="223"/>
      <c r="AK18" s="18"/>
    </row>
    <row r="19" spans="1:37" ht="18" customHeight="1">
      <c r="A19" s="208"/>
      <c r="B19" s="209"/>
      <c r="C19" s="19" t="s">
        <v>25</v>
      </c>
      <c r="D19" s="37"/>
      <c r="E19" s="19" t="s">
        <v>29</v>
      </c>
      <c r="F19" s="37"/>
      <c r="G19" s="32" t="s">
        <v>27</v>
      </c>
      <c r="H19" s="212"/>
      <c r="I19" s="209"/>
      <c r="J19" s="19" t="s">
        <v>25</v>
      </c>
      <c r="K19" s="37"/>
      <c r="L19" s="19" t="s">
        <v>29</v>
      </c>
      <c r="M19" s="37"/>
      <c r="N19" s="20" t="s">
        <v>27</v>
      </c>
      <c r="O19" s="217"/>
      <c r="P19" s="218"/>
      <c r="Q19" s="219"/>
      <c r="R19" s="219"/>
      <c r="S19" s="219"/>
      <c r="T19" s="219"/>
      <c r="U19" s="220"/>
      <c r="V19" s="220"/>
      <c r="W19" s="220"/>
      <c r="X19" s="220"/>
      <c r="Y19" s="221"/>
      <c r="Z19" s="221"/>
      <c r="AA19" s="221"/>
      <c r="AB19" s="222"/>
      <c r="AC19" s="222"/>
      <c r="AD19" s="222"/>
      <c r="AE19" s="223"/>
    </row>
    <row r="20" spans="1:37" ht="21" customHeight="1">
      <c r="A20" s="158"/>
      <c r="B20" s="159"/>
      <c r="C20" s="159"/>
      <c r="D20" s="159"/>
      <c r="E20" s="159"/>
      <c r="F20" s="159"/>
      <c r="G20" s="87"/>
      <c r="H20" s="207"/>
      <c r="I20" s="207"/>
      <c r="J20" s="207"/>
      <c r="K20" s="207"/>
      <c r="L20" s="207"/>
      <c r="M20" s="207"/>
      <c r="N20" s="207"/>
      <c r="O20" s="213"/>
      <c r="P20" s="214"/>
      <c r="Q20" s="219"/>
      <c r="R20" s="219"/>
      <c r="S20" s="219"/>
      <c r="T20" s="219"/>
      <c r="U20" s="220"/>
      <c r="V20" s="220"/>
      <c r="W20" s="220"/>
      <c r="X20" s="220"/>
      <c r="Y20" s="221"/>
      <c r="Z20" s="221"/>
      <c r="AA20" s="221"/>
      <c r="AB20" s="222" t="str">
        <f>IF(OR(U20="",Y20="")=TRUE,"",VALUE(U20)*VALUE(Y20))</f>
        <v/>
      </c>
      <c r="AC20" s="222"/>
      <c r="AD20" s="222"/>
      <c r="AE20" s="223"/>
    </row>
    <row r="21" spans="1:37" ht="18" customHeight="1">
      <c r="A21" s="206"/>
      <c r="B21" s="207"/>
      <c r="C21" s="207"/>
      <c r="D21" s="207"/>
      <c r="E21" s="207"/>
      <c r="F21" s="207"/>
      <c r="G21" s="91"/>
      <c r="H21" s="210"/>
      <c r="I21" s="211"/>
      <c r="J21" s="211"/>
      <c r="K21" s="211"/>
      <c r="L21" s="211"/>
      <c r="M21" s="211"/>
      <c r="N21" s="211"/>
      <c r="O21" s="215"/>
      <c r="P21" s="216"/>
      <c r="Q21" s="219"/>
      <c r="R21" s="219"/>
      <c r="S21" s="219"/>
      <c r="T21" s="219"/>
      <c r="U21" s="220"/>
      <c r="V21" s="220"/>
      <c r="W21" s="220"/>
      <c r="X21" s="220"/>
      <c r="Y21" s="221"/>
      <c r="Z21" s="221"/>
      <c r="AA21" s="221"/>
      <c r="AB21" s="222"/>
      <c r="AC21" s="222"/>
      <c r="AD21" s="222"/>
      <c r="AE21" s="223"/>
      <c r="AK21" s="18"/>
    </row>
    <row r="22" spans="1:37" ht="18" customHeight="1">
      <c r="A22" s="208"/>
      <c r="B22" s="209"/>
      <c r="C22" s="19" t="s">
        <v>25</v>
      </c>
      <c r="D22" s="37"/>
      <c r="E22" s="19" t="s">
        <v>29</v>
      </c>
      <c r="F22" s="37"/>
      <c r="G22" s="32" t="s">
        <v>27</v>
      </c>
      <c r="H22" s="212"/>
      <c r="I22" s="209"/>
      <c r="J22" s="19" t="s">
        <v>25</v>
      </c>
      <c r="K22" s="37"/>
      <c r="L22" s="19" t="s">
        <v>29</v>
      </c>
      <c r="M22" s="37"/>
      <c r="N22" s="20" t="s">
        <v>27</v>
      </c>
      <c r="O22" s="217"/>
      <c r="P22" s="218"/>
      <c r="Q22" s="219"/>
      <c r="R22" s="219"/>
      <c r="S22" s="219"/>
      <c r="T22" s="219"/>
      <c r="U22" s="220"/>
      <c r="V22" s="220"/>
      <c r="W22" s="220"/>
      <c r="X22" s="220"/>
      <c r="Y22" s="221"/>
      <c r="Z22" s="221"/>
      <c r="AA22" s="221"/>
      <c r="AB22" s="222"/>
      <c r="AC22" s="222"/>
      <c r="AD22" s="222"/>
      <c r="AE22" s="223"/>
    </row>
    <row r="23" spans="1:37" ht="21" customHeight="1">
      <c r="A23" s="158"/>
      <c r="B23" s="159"/>
      <c r="C23" s="159"/>
      <c r="D23" s="159"/>
      <c r="E23" s="159"/>
      <c r="F23" s="159"/>
      <c r="G23" s="87"/>
      <c r="H23" s="207"/>
      <c r="I23" s="207"/>
      <c r="J23" s="207"/>
      <c r="K23" s="207"/>
      <c r="L23" s="207"/>
      <c r="M23" s="207"/>
      <c r="N23" s="207"/>
      <c r="O23" s="213"/>
      <c r="P23" s="214"/>
      <c r="Q23" s="219"/>
      <c r="R23" s="219"/>
      <c r="S23" s="219"/>
      <c r="T23" s="219"/>
      <c r="U23" s="220"/>
      <c r="V23" s="220"/>
      <c r="W23" s="220"/>
      <c r="X23" s="220"/>
      <c r="Y23" s="221"/>
      <c r="Z23" s="221"/>
      <c r="AA23" s="221"/>
      <c r="AB23" s="222" t="str">
        <f>IF(OR(U23="",Y23="")=TRUE,"",VALUE(U23)*VALUE(Y23))</f>
        <v/>
      </c>
      <c r="AC23" s="222"/>
      <c r="AD23" s="222"/>
      <c r="AE23" s="223"/>
    </row>
    <row r="24" spans="1:37" ht="18" customHeight="1">
      <c r="A24" s="206"/>
      <c r="B24" s="207"/>
      <c r="C24" s="207"/>
      <c r="D24" s="207"/>
      <c r="E24" s="207"/>
      <c r="F24" s="207"/>
      <c r="G24" s="91"/>
      <c r="H24" s="210"/>
      <c r="I24" s="211"/>
      <c r="J24" s="211"/>
      <c r="K24" s="211"/>
      <c r="L24" s="211"/>
      <c r="M24" s="211"/>
      <c r="N24" s="211"/>
      <c r="O24" s="215"/>
      <c r="P24" s="216"/>
      <c r="Q24" s="219"/>
      <c r="R24" s="219"/>
      <c r="S24" s="219"/>
      <c r="T24" s="219"/>
      <c r="U24" s="220"/>
      <c r="V24" s="220"/>
      <c r="W24" s="220"/>
      <c r="X24" s="220"/>
      <c r="Y24" s="221"/>
      <c r="Z24" s="221"/>
      <c r="AA24" s="221"/>
      <c r="AB24" s="222"/>
      <c r="AC24" s="222"/>
      <c r="AD24" s="222"/>
      <c r="AE24" s="223"/>
      <c r="AK24" s="18"/>
    </row>
    <row r="25" spans="1:37" ht="18" customHeight="1">
      <c r="A25" s="208"/>
      <c r="B25" s="209"/>
      <c r="C25" s="19" t="s">
        <v>25</v>
      </c>
      <c r="D25" s="37"/>
      <c r="E25" s="19" t="s">
        <v>29</v>
      </c>
      <c r="F25" s="37"/>
      <c r="G25" s="32" t="s">
        <v>27</v>
      </c>
      <c r="H25" s="212"/>
      <c r="I25" s="209"/>
      <c r="J25" s="19" t="s">
        <v>25</v>
      </c>
      <c r="K25" s="37"/>
      <c r="L25" s="19" t="s">
        <v>29</v>
      </c>
      <c r="M25" s="37"/>
      <c r="N25" s="20" t="s">
        <v>27</v>
      </c>
      <c r="O25" s="217"/>
      <c r="P25" s="218"/>
      <c r="Q25" s="219"/>
      <c r="R25" s="219"/>
      <c r="S25" s="219"/>
      <c r="T25" s="219"/>
      <c r="U25" s="220"/>
      <c r="V25" s="220"/>
      <c r="W25" s="220"/>
      <c r="X25" s="220"/>
      <c r="Y25" s="221"/>
      <c r="Z25" s="221"/>
      <c r="AA25" s="221"/>
      <c r="AB25" s="222"/>
      <c r="AC25" s="222"/>
      <c r="AD25" s="222"/>
      <c r="AE25" s="223"/>
    </row>
    <row r="26" spans="1:37" ht="21" customHeight="1">
      <c r="A26" s="158"/>
      <c r="B26" s="159"/>
      <c r="C26" s="159"/>
      <c r="D26" s="159"/>
      <c r="E26" s="159"/>
      <c r="F26" s="159"/>
      <c r="G26" s="87"/>
      <c r="H26" s="207"/>
      <c r="I26" s="207"/>
      <c r="J26" s="207"/>
      <c r="K26" s="207"/>
      <c r="L26" s="207"/>
      <c r="M26" s="207"/>
      <c r="N26" s="207"/>
      <c r="O26" s="213"/>
      <c r="P26" s="214"/>
      <c r="Q26" s="219"/>
      <c r="R26" s="219"/>
      <c r="S26" s="219"/>
      <c r="T26" s="219"/>
      <c r="U26" s="220"/>
      <c r="V26" s="220"/>
      <c r="W26" s="220"/>
      <c r="X26" s="220"/>
      <c r="Y26" s="221"/>
      <c r="Z26" s="221"/>
      <c r="AA26" s="221"/>
      <c r="AB26" s="222" t="str">
        <f>IF(OR(U26="",Y26="")=TRUE,"",VALUE(U26)*VALUE(Y26))</f>
        <v/>
      </c>
      <c r="AC26" s="222"/>
      <c r="AD26" s="222"/>
      <c r="AE26" s="223"/>
    </row>
    <row r="27" spans="1:37" ht="18" customHeight="1">
      <c r="A27" s="206"/>
      <c r="B27" s="207"/>
      <c r="C27" s="207"/>
      <c r="D27" s="207"/>
      <c r="E27" s="207"/>
      <c r="F27" s="207"/>
      <c r="G27" s="91"/>
      <c r="H27" s="210"/>
      <c r="I27" s="211"/>
      <c r="J27" s="211"/>
      <c r="K27" s="211"/>
      <c r="L27" s="211"/>
      <c r="M27" s="211"/>
      <c r="N27" s="211"/>
      <c r="O27" s="215"/>
      <c r="P27" s="216"/>
      <c r="Q27" s="219"/>
      <c r="R27" s="219"/>
      <c r="S27" s="219"/>
      <c r="T27" s="219"/>
      <c r="U27" s="220"/>
      <c r="V27" s="220"/>
      <c r="W27" s="220"/>
      <c r="X27" s="220"/>
      <c r="Y27" s="221"/>
      <c r="Z27" s="221"/>
      <c r="AA27" s="221"/>
      <c r="AB27" s="222"/>
      <c r="AC27" s="222"/>
      <c r="AD27" s="222"/>
      <c r="AE27" s="223"/>
      <c r="AK27" s="18"/>
    </row>
    <row r="28" spans="1:37" ht="18" customHeight="1">
      <c r="A28" s="208"/>
      <c r="B28" s="209"/>
      <c r="C28" s="19" t="s">
        <v>25</v>
      </c>
      <c r="D28" s="37"/>
      <c r="E28" s="19" t="s">
        <v>29</v>
      </c>
      <c r="F28" s="37"/>
      <c r="G28" s="32" t="s">
        <v>27</v>
      </c>
      <c r="H28" s="212"/>
      <c r="I28" s="209"/>
      <c r="J28" s="19" t="s">
        <v>25</v>
      </c>
      <c r="K28" s="37"/>
      <c r="L28" s="19" t="s">
        <v>29</v>
      </c>
      <c r="M28" s="37"/>
      <c r="N28" s="20" t="s">
        <v>27</v>
      </c>
      <c r="O28" s="217"/>
      <c r="P28" s="218"/>
      <c r="Q28" s="219"/>
      <c r="R28" s="219"/>
      <c r="S28" s="219"/>
      <c r="T28" s="219"/>
      <c r="U28" s="220"/>
      <c r="V28" s="220"/>
      <c r="W28" s="220"/>
      <c r="X28" s="220"/>
      <c r="Y28" s="221"/>
      <c r="Z28" s="221"/>
      <c r="AA28" s="221"/>
      <c r="AB28" s="222"/>
      <c r="AC28" s="222"/>
      <c r="AD28" s="222"/>
      <c r="AE28" s="223"/>
    </row>
    <row r="29" spans="1:37" ht="21" customHeight="1">
      <c r="A29" s="158"/>
      <c r="B29" s="159"/>
      <c r="C29" s="159"/>
      <c r="D29" s="159"/>
      <c r="E29" s="159"/>
      <c r="F29" s="159"/>
      <c r="G29" s="87"/>
      <c r="H29" s="207"/>
      <c r="I29" s="207"/>
      <c r="J29" s="207"/>
      <c r="K29" s="207"/>
      <c r="L29" s="207"/>
      <c r="M29" s="207"/>
      <c r="N29" s="207"/>
      <c r="O29" s="213"/>
      <c r="P29" s="214"/>
      <c r="Q29" s="219"/>
      <c r="R29" s="219"/>
      <c r="S29" s="219"/>
      <c r="T29" s="219"/>
      <c r="U29" s="220"/>
      <c r="V29" s="220"/>
      <c r="W29" s="220"/>
      <c r="X29" s="220"/>
      <c r="Y29" s="221"/>
      <c r="Z29" s="221"/>
      <c r="AA29" s="221"/>
      <c r="AB29" s="222" t="str">
        <f>IF(OR(U29="",Y29="")=TRUE,"",VALUE(U29)*VALUE(Y29))</f>
        <v/>
      </c>
      <c r="AC29" s="222"/>
      <c r="AD29" s="222"/>
      <c r="AE29" s="223"/>
    </row>
    <row r="30" spans="1:37" ht="18" customHeight="1">
      <c r="A30" s="206"/>
      <c r="B30" s="207"/>
      <c r="C30" s="207"/>
      <c r="D30" s="207"/>
      <c r="E30" s="207"/>
      <c r="F30" s="207"/>
      <c r="G30" s="91"/>
      <c r="H30" s="210"/>
      <c r="I30" s="211"/>
      <c r="J30" s="211"/>
      <c r="K30" s="211"/>
      <c r="L30" s="211"/>
      <c r="M30" s="211"/>
      <c r="N30" s="211"/>
      <c r="O30" s="215"/>
      <c r="P30" s="216"/>
      <c r="Q30" s="219"/>
      <c r="R30" s="219"/>
      <c r="S30" s="219"/>
      <c r="T30" s="219"/>
      <c r="U30" s="220"/>
      <c r="V30" s="220"/>
      <c r="W30" s="220"/>
      <c r="X30" s="220"/>
      <c r="Y30" s="221"/>
      <c r="Z30" s="221"/>
      <c r="AA30" s="221"/>
      <c r="AB30" s="222"/>
      <c r="AC30" s="222"/>
      <c r="AD30" s="222"/>
      <c r="AE30" s="223"/>
      <c r="AK30" s="18"/>
    </row>
    <row r="31" spans="1:37" ht="18" customHeight="1">
      <c r="A31" s="208"/>
      <c r="B31" s="209"/>
      <c r="C31" s="19" t="s">
        <v>25</v>
      </c>
      <c r="D31" s="37"/>
      <c r="E31" s="19" t="s">
        <v>29</v>
      </c>
      <c r="F31" s="37"/>
      <c r="G31" s="32" t="s">
        <v>27</v>
      </c>
      <c r="H31" s="212"/>
      <c r="I31" s="209"/>
      <c r="J31" s="19" t="s">
        <v>25</v>
      </c>
      <c r="K31" s="37"/>
      <c r="L31" s="19" t="s">
        <v>29</v>
      </c>
      <c r="M31" s="37"/>
      <c r="N31" s="20" t="s">
        <v>27</v>
      </c>
      <c r="O31" s="217"/>
      <c r="P31" s="218"/>
      <c r="Q31" s="219"/>
      <c r="R31" s="219"/>
      <c r="S31" s="219"/>
      <c r="T31" s="219"/>
      <c r="U31" s="220"/>
      <c r="V31" s="220"/>
      <c r="W31" s="220"/>
      <c r="X31" s="220"/>
      <c r="Y31" s="221"/>
      <c r="Z31" s="221"/>
      <c r="AA31" s="221"/>
      <c r="AB31" s="222"/>
      <c r="AC31" s="222"/>
      <c r="AD31" s="222"/>
      <c r="AE31" s="223"/>
    </row>
    <row r="32" spans="1:37" ht="21" customHeight="1">
      <c r="A32" s="158"/>
      <c r="B32" s="159"/>
      <c r="C32" s="159"/>
      <c r="D32" s="159"/>
      <c r="E32" s="159"/>
      <c r="F32" s="159"/>
      <c r="G32" s="87"/>
      <c r="H32" s="207"/>
      <c r="I32" s="207"/>
      <c r="J32" s="207"/>
      <c r="K32" s="207"/>
      <c r="L32" s="207"/>
      <c r="M32" s="207"/>
      <c r="N32" s="207"/>
      <c r="O32" s="213"/>
      <c r="P32" s="214"/>
      <c r="Q32" s="219"/>
      <c r="R32" s="219"/>
      <c r="S32" s="219"/>
      <c r="T32" s="219"/>
      <c r="U32" s="220"/>
      <c r="V32" s="220"/>
      <c r="W32" s="220"/>
      <c r="X32" s="220"/>
      <c r="Y32" s="221"/>
      <c r="Z32" s="221"/>
      <c r="AA32" s="221"/>
      <c r="AB32" s="222" t="str">
        <f>IF(OR(U32="",Y32="")=TRUE,"",VALUE(U32)*VALUE(Y32))</f>
        <v/>
      </c>
      <c r="AC32" s="222"/>
      <c r="AD32" s="222"/>
      <c r="AE32" s="223"/>
    </row>
    <row r="33" spans="1:37" ht="18" customHeight="1">
      <c r="A33" s="206"/>
      <c r="B33" s="207"/>
      <c r="C33" s="207"/>
      <c r="D33" s="207"/>
      <c r="E33" s="207"/>
      <c r="F33" s="207"/>
      <c r="G33" s="91"/>
      <c r="H33" s="210"/>
      <c r="I33" s="211"/>
      <c r="J33" s="211"/>
      <c r="K33" s="211"/>
      <c r="L33" s="211"/>
      <c r="M33" s="211"/>
      <c r="N33" s="211"/>
      <c r="O33" s="215"/>
      <c r="P33" s="216"/>
      <c r="Q33" s="219"/>
      <c r="R33" s="219"/>
      <c r="S33" s="219"/>
      <c r="T33" s="219"/>
      <c r="U33" s="220"/>
      <c r="V33" s="220"/>
      <c r="W33" s="220"/>
      <c r="X33" s="220"/>
      <c r="Y33" s="221"/>
      <c r="Z33" s="221"/>
      <c r="AA33" s="221"/>
      <c r="AB33" s="222"/>
      <c r="AC33" s="222"/>
      <c r="AD33" s="222"/>
      <c r="AE33" s="223"/>
      <c r="AK33" s="18"/>
    </row>
    <row r="34" spans="1:37" ht="18" customHeight="1">
      <c r="A34" s="208"/>
      <c r="B34" s="209"/>
      <c r="C34" s="19" t="s">
        <v>25</v>
      </c>
      <c r="D34" s="37"/>
      <c r="E34" s="19" t="s">
        <v>29</v>
      </c>
      <c r="F34" s="37"/>
      <c r="G34" s="32" t="s">
        <v>27</v>
      </c>
      <c r="H34" s="212"/>
      <c r="I34" s="209"/>
      <c r="J34" s="19" t="s">
        <v>25</v>
      </c>
      <c r="K34" s="37"/>
      <c r="L34" s="19" t="s">
        <v>29</v>
      </c>
      <c r="M34" s="37"/>
      <c r="N34" s="20" t="s">
        <v>27</v>
      </c>
      <c r="O34" s="217"/>
      <c r="P34" s="218"/>
      <c r="Q34" s="219"/>
      <c r="R34" s="219"/>
      <c r="S34" s="219"/>
      <c r="T34" s="219"/>
      <c r="U34" s="220"/>
      <c r="V34" s="220"/>
      <c r="W34" s="220"/>
      <c r="X34" s="220"/>
      <c r="Y34" s="221"/>
      <c r="Z34" s="221"/>
      <c r="AA34" s="221"/>
      <c r="AB34" s="222"/>
      <c r="AC34" s="222"/>
      <c r="AD34" s="222"/>
      <c r="AE34" s="223"/>
    </row>
    <row r="35" spans="1:37" ht="21" customHeight="1">
      <c r="A35" s="158"/>
      <c r="B35" s="159"/>
      <c r="C35" s="159"/>
      <c r="D35" s="159"/>
      <c r="E35" s="159"/>
      <c r="F35" s="159"/>
      <c r="G35" s="87"/>
      <c r="H35" s="207"/>
      <c r="I35" s="207"/>
      <c r="J35" s="207"/>
      <c r="K35" s="207"/>
      <c r="L35" s="207"/>
      <c r="M35" s="207"/>
      <c r="N35" s="207"/>
      <c r="O35" s="213"/>
      <c r="P35" s="214"/>
      <c r="Q35" s="219"/>
      <c r="R35" s="219"/>
      <c r="S35" s="219"/>
      <c r="T35" s="219"/>
      <c r="U35" s="220"/>
      <c r="V35" s="220"/>
      <c r="W35" s="220"/>
      <c r="X35" s="220"/>
      <c r="Y35" s="221"/>
      <c r="Z35" s="221"/>
      <c r="AA35" s="221"/>
      <c r="AB35" s="222" t="str">
        <f>IF(OR(U35="",Y35="")=TRUE,"",VALUE(U35)*VALUE(Y35))</f>
        <v/>
      </c>
      <c r="AC35" s="222"/>
      <c r="AD35" s="222"/>
      <c r="AE35" s="223"/>
    </row>
    <row r="36" spans="1:37" ht="18" customHeight="1">
      <c r="A36" s="206"/>
      <c r="B36" s="207"/>
      <c r="C36" s="207"/>
      <c r="D36" s="207"/>
      <c r="E36" s="207"/>
      <c r="F36" s="207"/>
      <c r="G36" s="91"/>
      <c r="H36" s="210"/>
      <c r="I36" s="211"/>
      <c r="J36" s="211"/>
      <c r="K36" s="211"/>
      <c r="L36" s="211"/>
      <c r="M36" s="211"/>
      <c r="N36" s="211"/>
      <c r="O36" s="215"/>
      <c r="P36" s="216"/>
      <c r="Q36" s="219"/>
      <c r="R36" s="219"/>
      <c r="S36" s="219"/>
      <c r="T36" s="219"/>
      <c r="U36" s="220"/>
      <c r="V36" s="220"/>
      <c r="W36" s="220"/>
      <c r="X36" s="220"/>
      <c r="Y36" s="221"/>
      <c r="Z36" s="221"/>
      <c r="AA36" s="221"/>
      <c r="AB36" s="222"/>
      <c r="AC36" s="222"/>
      <c r="AD36" s="222"/>
      <c r="AE36" s="223"/>
      <c r="AK36" s="18"/>
    </row>
    <row r="37" spans="1:37" ht="18" customHeight="1" thickBot="1">
      <c r="A37" s="267"/>
      <c r="B37" s="264"/>
      <c r="C37" s="21" t="s">
        <v>25</v>
      </c>
      <c r="D37" s="38"/>
      <c r="E37" s="21" t="s">
        <v>29</v>
      </c>
      <c r="F37" s="38"/>
      <c r="G37" s="33" t="s">
        <v>27</v>
      </c>
      <c r="H37" s="263"/>
      <c r="I37" s="264"/>
      <c r="J37" s="21" t="s">
        <v>25</v>
      </c>
      <c r="K37" s="38"/>
      <c r="L37" s="22" t="s">
        <v>29</v>
      </c>
      <c r="M37" s="23"/>
      <c r="N37" s="24" t="s">
        <v>27</v>
      </c>
      <c r="O37" s="215"/>
      <c r="P37" s="216"/>
      <c r="Q37" s="219"/>
      <c r="R37" s="219"/>
      <c r="S37" s="219"/>
      <c r="T37" s="219"/>
      <c r="U37" s="220"/>
      <c r="V37" s="220"/>
      <c r="W37" s="220"/>
      <c r="X37" s="220"/>
      <c r="Y37" s="221"/>
      <c r="Z37" s="221"/>
      <c r="AA37" s="221"/>
      <c r="AB37" s="222"/>
      <c r="AC37" s="222"/>
      <c r="AD37" s="222"/>
      <c r="AE37" s="223"/>
    </row>
    <row r="38" spans="1:37" ht="27.75" customHeight="1">
      <c r="A38" s="252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0"/>
      <c r="M38" s="250"/>
      <c r="N38" s="250"/>
      <c r="O38" s="250"/>
      <c r="P38" s="251"/>
      <c r="Q38" s="268" t="s">
        <v>95</v>
      </c>
      <c r="R38" s="268"/>
      <c r="S38" s="268"/>
      <c r="T38" s="269"/>
      <c r="U38" s="270" t="str">
        <f>IF(SUM(U8:U37)=0,"",SUM(U8:U37))</f>
        <v/>
      </c>
      <c r="V38" s="271"/>
      <c r="W38" s="271"/>
      <c r="X38" s="272"/>
      <c r="Y38" s="273"/>
      <c r="Z38" s="273"/>
      <c r="AA38" s="273"/>
      <c r="AB38" s="274" t="str">
        <f>IF(SUM(AB8:AE37)=0,"",SUM(AB8:AE37))</f>
        <v/>
      </c>
      <c r="AC38" s="275"/>
      <c r="AD38" s="275"/>
      <c r="AE38" s="276"/>
    </row>
    <row r="39" spans="1:37" ht="5.25" customHeight="1">
      <c r="I39" s="6"/>
      <c r="J39" s="6"/>
      <c r="K39" s="6"/>
      <c r="L39" s="6"/>
      <c r="M39" s="6"/>
      <c r="N39" s="6"/>
      <c r="O39" s="6"/>
      <c r="P39" s="9"/>
      <c r="Q39" s="9"/>
      <c r="AK39" s="6"/>
    </row>
    <row r="40" spans="1:37" ht="13.5" customHeight="1">
      <c r="G40" s="27"/>
      <c r="I40" s="6"/>
      <c r="J40" s="6"/>
      <c r="K40" s="6"/>
      <c r="L40" s="6"/>
      <c r="M40" s="6"/>
      <c r="N40" s="6"/>
      <c r="O40" s="6"/>
      <c r="P40" s="9"/>
      <c r="Q40" s="9"/>
      <c r="W40" s="13">
        <f>IF(U8="",0,U38)</f>
        <v>0</v>
      </c>
      <c r="AD40" s="13">
        <f>IF(AB8="",0,AB38)</f>
        <v>0</v>
      </c>
      <c r="AE40" s="13"/>
      <c r="AK40" s="6"/>
    </row>
  </sheetData>
  <sheetProtection algorithmName="SHA-512" hashValue="FZsRG6PG8DiN6QRY+KWt5EunC0YFMJ8d1JAF6595cH1xSeF8DJDGOF6gBfQKdPeAFEnI8gQVr1+TYuAR4CAcpQ==" saltValue="cpgXZOP0XqbqrjF5VHYaXA==" spinCount="100000" sheet="1" formatCells="0" formatColumns="0" selectLockedCells="1"/>
  <mergeCells count="117">
    <mergeCell ref="A14:G15"/>
    <mergeCell ref="A17:G18"/>
    <mergeCell ref="A20:G21"/>
    <mergeCell ref="A23:G24"/>
    <mergeCell ref="A26:G27"/>
    <mergeCell ref="A29:G30"/>
    <mergeCell ref="A32:G33"/>
    <mergeCell ref="A35:G36"/>
    <mergeCell ref="A22:B22"/>
    <mergeCell ref="A25:B25"/>
    <mergeCell ref="H28:I28"/>
    <mergeCell ref="O26:P28"/>
    <mergeCell ref="Y26:AA28"/>
    <mergeCell ref="AB26:AE28"/>
    <mergeCell ref="H27:N27"/>
    <mergeCell ref="Q26:T28"/>
    <mergeCell ref="U26:X28"/>
    <mergeCell ref="A38:K38"/>
    <mergeCell ref="Q38:T38"/>
    <mergeCell ref="U38:X38"/>
    <mergeCell ref="Y38:AA38"/>
    <mergeCell ref="AB38:AE38"/>
    <mergeCell ref="L38:P38"/>
    <mergeCell ref="O32:P34"/>
    <mergeCell ref="Q32:T34"/>
    <mergeCell ref="U32:X34"/>
    <mergeCell ref="Y32:AA34"/>
    <mergeCell ref="AB32:AE34"/>
    <mergeCell ref="H33:N33"/>
    <mergeCell ref="A34:B34"/>
    <mergeCell ref="H35:N35"/>
    <mergeCell ref="O35:P37"/>
    <mergeCell ref="Q35:T37"/>
    <mergeCell ref="U35:X37"/>
    <mergeCell ref="H29:N29"/>
    <mergeCell ref="O29:P31"/>
    <mergeCell ref="Q29:T31"/>
    <mergeCell ref="U29:X31"/>
    <mergeCell ref="A37:B37"/>
    <mergeCell ref="Y29:AA31"/>
    <mergeCell ref="AB29:AE31"/>
    <mergeCell ref="H30:N30"/>
    <mergeCell ref="A31:B31"/>
    <mergeCell ref="H31:I31"/>
    <mergeCell ref="Y35:AA37"/>
    <mergeCell ref="AB35:AE37"/>
    <mergeCell ref="H36:N36"/>
    <mergeCell ref="H37:I37"/>
    <mergeCell ref="H34:I34"/>
    <mergeCell ref="H32:N32"/>
    <mergeCell ref="Y20:AA22"/>
    <mergeCell ref="AB20:AE22"/>
    <mergeCell ref="H21:N21"/>
    <mergeCell ref="H22:I22"/>
    <mergeCell ref="H23:N23"/>
    <mergeCell ref="O23:P25"/>
    <mergeCell ref="Q23:T25"/>
    <mergeCell ref="U23:X25"/>
    <mergeCell ref="Y23:AA25"/>
    <mergeCell ref="AB23:AE25"/>
    <mergeCell ref="H24:N24"/>
    <mergeCell ref="H25:I25"/>
    <mergeCell ref="H11:N11"/>
    <mergeCell ref="O11:P13"/>
    <mergeCell ref="Q11:T13"/>
    <mergeCell ref="U11:X13"/>
    <mergeCell ref="Y11:AA13"/>
    <mergeCell ref="AB11:AE13"/>
    <mergeCell ref="H12:N12"/>
    <mergeCell ref="A13:B13"/>
    <mergeCell ref="H13:I13"/>
    <mergeCell ref="A11:G12"/>
    <mergeCell ref="H18:N18"/>
    <mergeCell ref="A19:B19"/>
    <mergeCell ref="H19:I19"/>
    <mergeCell ref="A28:B28"/>
    <mergeCell ref="AB14:AE16"/>
    <mergeCell ref="H15:N15"/>
    <mergeCell ref="A16:B16"/>
    <mergeCell ref="H16:I16"/>
    <mergeCell ref="H20:N20"/>
    <mergeCell ref="O20:P22"/>
    <mergeCell ref="Q20:T22"/>
    <mergeCell ref="U20:X22"/>
    <mergeCell ref="H17:N17"/>
    <mergeCell ref="O17:P19"/>
    <mergeCell ref="Q17:T19"/>
    <mergeCell ref="U17:X19"/>
    <mergeCell ref="Y17:AA19"/>
    <mergeCell ref="AB17:AE19"/>
    <mergeCell ref="H14:N14"/>
    <mergeCell ref="O14:P16"/>
    <mergeCell ref="Q14:T16"/>
    <mergeCell ref="U14:X16"/>
    <mergeCell ref="Y14:AA16"/>
    <mergeCell ref="H26:N26"/>
    <mergeCell ref="H8:N8"/>
    <mergeCell ref="O8:P10"/>
    <mergeCell ref="Q8:T10"/>
    <mergeCell ref="U8:X10"/>
    <mergeCell ref="Y8:AA10"/>
    <mergeCell ref="AB8:AE10"/>
    <mergeCell ref="H9:N9"/>
    <mergeCell ref="A10:B10"/>
    <mergeCell ref="H10:I10"/>
    <mergeCell ref="A8:G9"/>
    <mergeCell ref="AD2:AE2"/>
    <mergeCell ref="A4:G6"/>
    <mergeCell ref="H4:N7"/>
    <mergeCell ref="O4:P7"/>
    <mergeCell ref="Q4:T5"/>
    <mergeCell ref="U4:AE5"/>
    <mergeCell ref="Q6:T7"/>
    <mergeCell ref="U6:X7"/>
    <mergeCell ref="Y6:AA7"/>
    <mergeCell ref="AB6:AE7"/>
    <mergeCell ref="A7:G7"/>
  </mergeCells>
  <phoneticPr fontId="12"/>
  <dataValidations count="4">
    <dataValidation type="list" allowBlank="1" showInputMessage="1" showErrorMessage="1" sqref="O8:P37">
      <formula1>$AH$7:$AH$10</formula1>
    </dataValidation>
    <dataValidation type="textLength" operator="equal" allowBlank="1" showInputMessage="1" showErrorMessage="1" error="西暦（４桁）で入力して下さい" sqref="H13:I13 H10:I10 H37:I37 H16:I16 H19:I19 H28:I28 H22:I22 H25:I25 H31:I31 H34:I34">
      <formula1>4</formula1>
    </dataValidation>
    <dataValidation type="textLength" operator="equal" allowBlank="1" showInputMessage="1" showErrorMessage="1" sqref="A13:B13 A37:B37 A19:B19 A16:B16 A10:B10 A28:B28 A22:B22 A25:B25 A31:B31 A34:B34">
      <formula1>4</formula1>
    </dataValidation>
    <dataValidation type="textLength" operator="lessThanOrEqual" allowBlank="1" showInputMessage="1" showErrorMessage="1" sqref="H9:N9 H12:N12 H15:N15 H18:N18 H21:N21 H24:N24 H27:N27 H30:N30 H33:N33 H36:N36">
      <formula1>10</formula1>
    </dataValidation>
  </dataValidations>
  <printOptions verticalCentered="1"/>
  <pageMargins left="0.31496062992125984" right="0.11811023622047245" top="0.74803149606299213" bottom="0.35433070866141736" header="0.11811023622047245" footer="0.11811023622047245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opLeftCell="C1" workbookViewId="0">
      <selection activeCell="T2" sqref="T2"/>
    </sheetView>
  </sheetViews>
  <sheetFormatPr defaultRowHeight="13.5"/>
  <cols>
    <col min="1" max="1" width="9" style="1"/>
    <col min="2" max="2" width="5.5" style="1" bestFit="1" customWidth="1"/>
    <col min="3" max="3" width="3.375" style="1" bestFit="1" customWidth="1"/>
    <col min="4" max="4" width="8.375" style="1" bestFit="1" customWidth="1"/>
    <col min="5" max="5" width="3.375" style="1" bestFit="1" customWidth="1"/>
    <col min="6" max="6" width="8.375" style="1" bestFit="1" customWidth="1"/>
    <col min="7" max="7" width="3.375" style="1" bestFit="1" customWidth="1"/>
    <col min="8" max="8" width="14.625" style="1" bestFit="1" customWidth="1"/>
    <col min="9" max="10" width="9" style="1"/>
    <col min="11" max="11" width="10.5" style="1" bestFit="1" customWidth="1"/>
    <col min="12" max="13" width="11.625" style="1" bestFit="1" customWidth="1"/>
    <col min="14" max="258" width="9" style="1"/>
    <col min="259" max="259" width="3.375" style="1" bestFit="1" customWidth="1"/>
    <col min="260" max="260" width="3.5" style="1" bestFit="1" customWidth="1"/>
    <col min="261" max="261" width="3.375" style="1" bestFit="1" customWidth="1"/>
    <col min="262" max="262" width="3.5" style="1" bestFit="1" customWidth="1"/>
    <col min="263" max="263" width="3.375" style="1" bestFit="1" customWidth="1"/>
    <col min="264" max="264" width="14.625" style="1" bestFit="1" customWidth="1"/>
    <col min="265" max="266" width="9" style="1"/>
    <col min="267" max="267" width="10.5" style="1" bestFit="1" customWidth="1"/>
    <col min="268" max="269" width="11.625" style="1" bestFit="1" customWidth="1"/>
    <col min="270" max="514" width="9" style="1"/>
    <col min="515" max="515" width="3.375" style="1" bestFit="1" customWidth="1"/>
    <col min="516" max="516" width="3.5" style="1" bestFit="1" customWidth="1"/>
    <col min="517" max="517" width="3.375" style="1" bestFit="1" customWidth="1"/>
    <col min="518" max="518" width="3.5" style="1" bestFit="1" customWidth="1"/>
    <col min="519" max="519" width="3.375" style="1" bestFit="1" customWidth="1"/>
    <col min="520" max="520" width="14.625" style="1" bestFit="1" customWidth="1"/>
    <col min="521" max="522" width="9" style="1"/>
    <col min="523" max="523" width="10.5" style="1" bestFit="1" customWidth="1"/>
    <col min="524" max="525" width="11.625" style="1" bestFit="1" customWidth="1"/>
    <col min="526" max="770" width="9" style="1"/>
    <col min="771" max="771" width="3.375" style="1" bestFit="1" customWidth="1"/>
    <col min="772" max="772" width="3.5" style="1" bestFit="1" customWidth="1"/>
    <col min="773" max="773" width="3.375" style="1" bestFit="1" customWidth="1"/>
    <col min="774" max="774" width="3.5" style="1" bestFit="1" customWidth="1"/>
    <col min="775" max="775" width="3.375" style="1" bestFit="1" customWidth="1"/>
    <col min="776" max="776" width="14.625" style="1" bestFit="1" customWidth="1"/>
    <col min="777" max="778" width="9" style="1"/>
    <col min="779" max="779" width="10.5" style="1" bestFit="1" customWidth="1"/>
    <col min="780" max="781" width="11.625" style="1" bestFit="1" customWidth="1"/>
    <col min="782" max="1026" width="9" style="1"/>
    <col min="1027" max="1027" width="3.375" style="1" bestFit="1" customWidth="1"/>
    <col min="1028" max="1028" width="3.5" style="1" bestFit="1" customWidth="1"/>
    <col min="1029" max="1029" width="3.375" style="1" bestFit="1" customWidth="1"/>
    <col min="1030" max="1030" width="3.5" style="1" bestFit="1" customWidth="1"/>
    <col min="1031" max="1031" width="3.375" style="1" bestFit="1" customWidth="1"/>
    <col min="1032" max="1032" width="14.625" style="1" bestFit="1" customWidth="1"/>
    <col min="1033" max="1034" width="9" style="1"/>
    <col min="1035" max="1035" width="10.5" style="1" bestFit="1" customWidth="1"/>
    <col min="1036" max="1037" width="11.625" style="1" bestFit="1" customWidth="1"/>
    <col min="1038" max="1282" width="9" style="1"/>
    <col min="1283" max="1283" width="3.375" style="1" bestFit="1" customWidth="1"/>
    <col min="1284" max="1284" width="3.5" style="1" bestFit="1" customWidth="1"/>
    <col min="1285" max="1285" width="3.375" style="1" bestFit="1" customWidth="1"/>
    <col min="1286" max="1286" width="3.5" style="1" bestFit="1" customWidth="1"/>
    <col min="1287" max="1287" width="3.375" style="1" bestFit="1" customWidth="1"/>
    <col min="1288" max="1288" width="14.625" style="1" bestFit="1" customWidth="1"/>
    <col min="1289" max="1290" width="9" style="1"/>
    <col min="1291" max="1291" width="10.5" style="1" bestFit="1" customWidth="1"/>
    <col min="1292" max="1293" width="11.625" style="1" bestFit="1" customWidth="1"/>
    <col min="1294" max="1538" width="9" style="1"/>
    <col min="1539" max="1539" width="3.375" style="1" bestFit="1" customWidth="1"/>
    <col min="1540" max="1540" width="3.5" style="1" bestFit="1" customWidth="1"/>
    <col min="1541" max="1541" width="3.375" style="1" bestFit="1" customWidth="1"/>
    <col min="1542" max="1542" width="3.5" style="1" bestFit="1" customWidth="1"/>
    <col min="1543" max="1543" width="3.375" style="1" bestFit="1" customWidth="1"/>
    <col min="1544" max="1544" width="14.625" style="1" bestFit="1" customWidth="1"/>
    <col min="1545" max="1546" width="9" style="1"/>
    <col min="1547" max="1547" width="10.5" style="1" bestFit="1" customWidth="1"/>
    <col min="1548" max="1549" width="11.625" style="1" bestFit="1" customWidth="1"/>
    <col min="1550" max="1794" width="9" style="1"/>
    <col min="1795" max="1795" width="3.375" style="1" bestFit="1" customWidth="1"/>
    <col min="1796" max="1796" width="3.5" style="1" bestFit="1" customWidth="1"/>
    <col min="1797" max="1797" width="3.375" style="1" bestFit="1" customWidth="1"/>
    <col min="1798" max="1798" width="3.5" style="1" bestFit="1" customWidth="1"/>
    <col min="1799" max="1799" width="3.375" style="1" bestFit="1" customWidth="1"/>
    <col min="1800" max="1800" width="14.625" style="1" bestFit="1" customWidth="1"/>
    <col min="1801" max="1802" width="9" style="1"/>
    <col min="1803" max="1803" width="10.5" style="1" bestFit="1" customWidth="1"/>
    <col min="1804" max="1805" width="11.625" style="1" bestFit="1" customWidth="1"/>
    <col min="1806" max="2050" width="9" style="1"/>
    <col min="2051" max="2051" width="3.375" style="1" bestFit="1" customWidth="1"/>
    <col min="2052" max="2052" width="3.5" style="1" bestFit="1" customWidth="1"/>
    <col min="2053" max="2053" width="3.375" style="1" bestFit="1" customWidth="1"/>
    <col min="2054" max="2054" width="3.5" style="1" bestFit="1" customWidth="1"/>
    <col min="2055" max="2055" width="3.375" style="1" bestFit="1" customWidth="1"/>
    <col min="2056" max="2056" width="14.625" style="1" bestFit="1" customWidth="1"/>
    <col min="2057" max="2058" width="9" style="1"/>
    <col min="2059" max="2059" width="10.5" style="1" bestFit="1" customWidth="1"/>
    <col min="2060" max="2061" width="11.625" style="1" bestFit="1" customWidth="1"/>
    <col min="2062" max="2306" width="9" style="1"/>
    <col min="2307" max="2307" width="3.375" style="1" bestFit="1" customWidth="1"/>
    <col min="2308" max="2308" width="3.5" style="1" bestFit="1" customWidth="1"/>
    <col min="2309" max="2309" width="3.375" style="1" bestFit="1" customWidth="1"/>
    <col min="2310" max="2310" width="3.5" style="1" bestFit="1" customWidth="1"/>
    <col min="2311" max="2311" width="3.375" style="1" bestFit="1" customWidth="1"/>
    <col min="2312" max="2312" width="14.625" style="1" bestFit="1" customWidth="1"/>
    <col min="2313" max="2314" width="9" style="1"/>
    <col min="2315" max="2315" width="10.5" style="1" bestFit="1" customWidth="1"/>
    <col min="2316" max="2317" width="11.625" style="1" bestFit="1" customWidth="1"/>
    <col min="2318" max="2562" width="9" style="1"/>
    <col min="2563" max="2563" width="3.375" style="1" bestFit="1" customWidth="1"/>
    <col min="2564" max="2564" width="3.5" style="1" bestFit="1" customWidth="1"/>
    <col min="2565" max="2565" width="3.375" style="1" bestFit="1" customWidth="1"/>
    <col min="2566" max="2566" width="3.5" style="1" bestFit="1" customWidth="1"/>
    <col min="2567" max="2567" width="3.375" style="1" bestFit="1" customWidth="1"/>
    <col min="2568" max="2568" width="14.625" style="1" bestFit="1" customWidth="1"/>
    <col min="2569" max="2570" width="9" style="1"/>
    <col min="2571" max="2571" width="10.5" style="1" bestFit="1" customWidth="1"/>
    <col min="2572" max="2573" width="11.625" style="1" bestFit="1" customWidth="1"/>
    <col min="2574" max="2818" width="9" style="1"/>
    <col min="2819" max="2819" width="3.375" style="1" bestFit="1" customWidth="1"/>
    <col min="2820" max="2820" width="3.5" style="1" bestFit="1" customWidth="1"/>
    <col min="2821" max="2821" width="3.375" style="1" bestFit="1" customWidth="1"/>
    <col min="2822" max="2822" width="3.5" style="1" bestFit="1" customWidth="1"/>
    <col min="2823" max="2823" width="3.375" style="1" bestFit="1" customWidth="1"/>
    <col min="2824" max="2824" width="14.625" style="1" bestFit="1" customWidth="1"/>
    <col min="2825" max="2826" width="9" style="1"/>
    <col min="2827" max="2827" width="10.5" style="1" bestFit="1" customWidth="1"/>
    <col min="2828" max="2829" width="11.625" style="1" bestFit="1" customWidth="1"/>
    <col min="2830" max="3074" width="9" style="1"/>
    <col min="3075" max="3075" width="3.375" style="1" bestFit="1" customWidth="1"/>
    <col min="3076" max="3076" width="3.5" style="1" bestFit="1" customWidth="1"/>
    <col min="3077" max="3077" width="3.375" style="1" bestFit="1" customWidth="1"/>
    <col min="3078" max="3078" width="3.5" style="1" bestFit="1" customWidth="1"/>
    <col min="3079" max="3079" width="3.375" style="1" bestFit="1" customWidth="1"/>
    <col min="3080" max="3080" width="14.625" style="1" bestFit="1" customWidth="1"/>
    <col min="3081" max="3082" width="9" style="1"/>
    <col min="3083" max="3083" width="10.5" style="1" bestFit="1" customWidth="1"/>
    <col min="3084" max="3085" width="11.625" style="1" bestFit="1" customWidth="1"/>
    <col min="3086" max="3330" width="9" style="1"/>
    <col min="3331" max="3331" width="3.375" style="1" bestFit="1" customWidth="1"/>
    <col min="3332" max="3332" width="3.5" style="1" bestFit="1" customWidth="1"/>
    <col min="3333" max="3333" width="3.375" style="1" bestFit="1" customWidth="1"/>
    <col min="3334" max="3334" width="3.5" style="1" bestFit="1" customWidth="1"/>
    <col min="3335" max="3335" width="3.375" style="1" bestFit="1" customWidth="1"/>
    <col min="3336" max="3336" width="14.625" style="1" bestFit="1" customWidth="1"/>
    <col min="3337" max="3338" width="9" style="1"/>
    <col min="3339" max="3339" width="10.5" style="1" bestFit="1" customWidth="1"/>
    <col min="3340" max="3341" width="11.625" style="1" bestFit="1" customWidth="1"/>
    <col min="3342" max="3586" width="9" style="1"/>
    <col min="3587" max="3587" width="3.375" style="1" bestFit="1" customWidth="1"/>
    <col min="3588" max="3588" width="3.5" style="1" bestFit="1" customWidth="1"/>
    <col min="3589" max="3589" width="3.375" style="1" bestFit="1" customWidth="1"/>
    <col min="3590" max="3590" width="3.5" style="1" bestFit="1" customWidth="1"/>
    <col min="3591" max="3591" width="3.375" style="1" bestFit="1" customWidth="1"/>
    <col min="3592" max="3592" width="14.625" style="1" bestFit="1" customWidth="1"/>
    <col min="3593" max="3594" width="9" style="1"/>
    <col min="3595" max="3595" width="10.5" style="1" bestFit="1" customWidth="1"/>
    <col min="3596" max="3597" width="11.625" style="1" bestFit="1" customWidth="1"/>
    <col min="3598" max="3842" width="9" style="1"/>
    <col min="3843" max="3843" width="3.375" style="1" bestFit="1" customWidth="1"/>
    <col min="3844" max="3844" width="3.5" style="1" bestFit="1" customWidth="1"/>
    <col min="3845" max="3845" width="3.375" style="1" bestFit="1" customWidth="1"/>
    <col min="3846" max="3846" width="3.5" style="1" bestFit="1" customWidth="1"/>
    <col min="3847" max="3847" width="3.375" style="1" bestFit="1" customWidth="1"/>
    <col min="3848" max="3848" width="14.625" style="1" bestFit="1" customWidth="1"/>
    <col min="3849" max="3850" width="9" style="1"/>
    <col min="3851" max="3851" width="10.5" style="1" bestFit="1" customWidth="1"/>
    <col min="3852" max="3853" width="11.625" style="1" bestFit="1" customWidth="1"/>
    <col min="3854" max="4098" width="9" style="1"/>
    <col min="4099" max="4099" width="3.375" style="1" bestFit="1" customWidth="1"/>
    <col min="4100" max="4100" width="3.5" style="1" bestFit="1" customWidth="1"/>
    <col min="4101" max="4101" width="3.375" style="1" bestFit="1" customWidth="1"/>
    <col min="4102" max="4102" width="3.5" style="1" bestFit="1" customWidth="1"/>
    <col min="4103" max="4103" width="3.375" style="1" bestFit="1" customWidth="1"/>
    <col min="4104" max="4104" width="14.625" style="1" bestFit="1" customWidth="1"/>
    <col min="4105" max="4106" width="9" style="1"/>
    <col min="4107" max="4107" width="10.5" style="1" bestFit="1" customWidth="1"/>
    <col min="4108" max="4109" width="11.625" style="1" bestFit="1" customWidth="1"/>
    <col min="4110" max="4354" width="9" style="1"/>
    <col min="4355" max="4355" width="3.375" style="1" bestFit="1" customWidth="1"/>
    <col min="4356" max="4356" width="3.5" style="1" bestFit="1" customWidth="1"/>
    <col min="4357" max="4357" width="3.375" style="1" bestFit="1" customWidth="1"/>
    <col min="4358" max="4358" width="3.5" style="1" bestFit="1" customWidth="1"/>
    <col min="4359" max="4359" width="3.375" style="1" bestFit="1" customWidth="1"/>
    <col min="4360" max="4360" width="14.625" style="1" bestFit="1" customWidth="1"/>
    <col min="4361" max="4362" width="9" style="1"/>
    <col min="4363" max="4363" width="10.5" style="1" bestFit="1" customWidth="1"/>
    <col min="4364" max="4365" width="11.625" style="1" bestFit="1" customWidth="1"/>
    <col min="4366" max="4610" width="9" style="1"/>
    <col min="4611" max="4611" width="3.375" style="1" bestFit="1" customWidth="1"/>
    <col min="4612" max="4612" width="3.5" style="1" bestFit="1" customWidth="1"/>
    <col min="4613" max="4613" width="3.375" style="1" bestFit="1" customWidth="1"/>
    <col min="4614" max="4614" width="3.5" style="1" bestFit="1" customWidth="1"/>
    <col min="4615" max="4615" width="3.375" style="1" bestFit="1" customWidth="1"/>
    <col min="4616" max="4616" width="14.625" style="1" bestFit="1" customWidth="1"/>
    <col min="4617" max="4618" width="9" style="1"/>
    <col min="4619" max="4619" width="10.5" style="1" bestFit="1" customWidth="1"/>
    <col min="4620" max="4621" width="11.625" style="1" bestFit="1" customWidth="1"/>
    <col min="4622" max="4866" width="9" style="1"/>
    <col min="4867" max="4867" width="3.375" style="1" bestFit="1" customWidth="1"/>
    <col min="4868" max="4868" width="3.5" style="1" bestFit="1" customWidth="1"/>
    <col min="4869" max="4869" width="3.375" style="1" bestFit="1" customWidth="1"/>
    <col min="4870" max="4870" width="3.5" style="1" bestFit="1" customWidth="1"/>
    <col min="4871" max="4871" width="3.375" style="1" bestFit="1" customWidth="1"/>
    <col min="4872" max="4872" width="14.625" style="1" bestFit="1" customWidth="1"/>
    <col min="4873" max="4874" width="9" style="1"/>
    <col min="4875" max="4875" width="10.5" style="1" bestFit="1" customWidth="1"/>
    <col min="4876" max="4877" width="11.625" style="1" bestFit="1" customWidth="1"/>
    <col min="4878" max="5122" width="9" style="1"/>
    <col min="5123" max="5123" width="3.375" style="1" bestFit="1" customWidth="1"/>
    <col min="5124" max="5124" width="3.5" style="1" bestFit="1" customWidth="1"/>
    <col min="5125" max="5125" width="3.375" style="1" bestFit="1" customWidth="1"/>
    <col min="5126" max="5126" width="3.5" style="1" bestFit="1" customWidth="1"/>
    <col min="5127" max="5127" width="3.375" style="1" bestFit="1" customWidth="1"/>
    <col min="5128" max="5128" width="14.625" style="1" bestFit="1" customWidth="1"/>
    <col min="5129" max="5130" width="9" style="1"/>
    <col min="5131" max="5131" width="10.5" style="1" bestFit="1" customWidth="1"/>
    <col min="5132" max="5133" width="11.625" style="1" bestFit="1" customWidth="1"/>
    <col min="5134" max="5378" width="9" style="1"/>
    <col min="5379" max="5379" width="3.375" style="1" bestFit="1" customWidth="1"/>
    <col min="5380" max="5380" width="3.5" style="1" bestFit="1" customWidth="1"/>
    <col min="5381" max="5381" width="3.375" style="1" bestFit="1" customWidth="1"/>
    <col min="5382" max="5382" width="3.5" style="1" bestFit="1" customWidth="1"/>
    <col min="5383" max="5383" width="3.375" style="1" bestFit="1" customWidth="1"/>
    <col min="5384" max="5384" width="14.625" style="1" bestFit="1" customWidth="1"/>
    <col min="5385" max="5386" width="9" style="1"/>
    <col min="5387" max="5387" width="10.5" style="1" bestFit="1" customWidth="1"/>
    <col min="5388" max="5389" width="11.625" style="1" bestFit="1" customWidth="1"/>
    <col min="5390" max="5634" width="9" style="1"/>
    <col min="5635" max="5635" width="3.375" style="1" bestFit="1" customWidth="1"/>
    <col min="5636" max="5636" width="3.5" style="1" bestFit="1" customWidth="1"/>
    <col min="5637" max="5637" width="3.375" style="1" bestFit="1" customWidth="1"/>
    <col min="5638" max="5638" width="3.5" style="1" bestFit="1" customWidth="1"/>
    <col min="5639" max="5639" width="3.375" style="1" bestFit="1" customWidth="1"/>
    <col min="5640" max="5640" width="14.625" style="1" bestFit="1" customWidth="1"/>
    <col min="5641" max="5642" width="9" style="1"/>
    <col min="5643" max="5643" width="10.5" style="1" bestFit="1" customWidth="1"/>
    <col min="5644" max="5645" width="11.625" style="1" bestFit="1" customWidth="1"/>
    <col min="5646" max="5890" width="9" style="1"/>
    <col min="5891" max="5891" width="3.375" style="1" bestFit="1" customWidth="1"/>
    <col min="5892" max="5892" width="3.5" style="1" bestFit="1" customWidth="1"/>
    <col min="5893" max="5893" width="3.375" style="1" bestFit="1" customWidth="1"/>
    <col min="5894" max="5894" width="3.5" style="1" bestFit="1" customWidth="1"/>
    <col min="5895" max="5895" width="3.375" style="1" bestFit="1" customWidth="1"/>
    <col min="5896" max="5896" width="14.625" style="1" bestFit="1" customWidth="1"/>
    <col min="5897" max="5898" width="9" style="1"/>
    <col min="5899" max="5899" width="10.5" style="1" bestFit="1" customWidth="1"/>
    <col min="5900" max="5901" width="11.625" style="1" bestFit="1" customWidth="1"/>
    <col min="5902" max="6146" width="9" style="1"/>
    <col min="6147" max="6147" width="3.375" style="1" bestFit="1" customWidth="1"/>
    <col min="6148" max="6148" width="3.5" style="1" bestFit="1" customWidth="1"/>
    <col min="6149" max="6149" width="3.375" style="1" bestFit="1" customWidth="1"/>
    <col min="6150" max="6150" width="3.5" style="1" bestFit="1" customWidth="1"/>
    <col min="6151" max="6151" width="3.375" style="1" bestFit="1" customWidth="1"/>
    <col min="6152" max="6152" width="14.625" style="1" bestFit="1" customWidth="1"/>
    <col min="6153" max="6154" width="9" style="1"/>
    <col min="6155" max="6155" width="10.5" style="1" bestFit="1" customWidth="1"/>
    <col min="6156" max="6157" width="11.625" style="1" bestFit="1" customWidth="1"/>
    <col min="6158" max="6402" width="9" style="1"/>
    <col min="6403" max="6403" width="3.375" style="1" bestFit="1" customWidth="1"/>
    <col min="6404" max="6404" width="3.5" style="1" bestFit="1" customWidth="1"/>
    <col min="6405" max="6405" width="3.375" style="1" bestFit="1" customWidth="1"/>
    <col min="6406" max="6406" width="3.5" style="1" bestFit="1" customWidth="1"/>
    <col min="6407" max="6407" width="3.375" style="1" bestFit="1" customWidth="1"/>
    <col min="6408" max="6408" width="14.625" style="1" bestFit="1" customWidth="1"/>
    <col min="6409" max="6410" width="9" style="1"/>
    <col min="6411" max="6411" width="10.5" style="1" bestFit="1" customWidth="1"/>
    <col min="6412" max="6413" width="11.625" style="1" bestFit="1" customWidth="1"/>
    <col min="6414" max="6658" width="9" style="1"/>
    <col min="6659" max="6659" width="3.375" style="1" bestFit="1" customWidth="1"/>
    <col min="6660" max="6660" width="3.5" style="1" bestFit="1" customWidth="1"/>
    <col min="6661" max="6661" width="3.375" style="1" bestFit="1" customWidth="1"/>
    <col min="6662" max="6662" width="3.5" style="1" bestFit="1" customWidth="1"/>
    <col min="6663" max="6663" width="3.375" style="1" bestFit="1" customWidth="1"/>
    <col min="6664" max="6664" width="14.625" style="1" bestFit="1" customWidth="1"/>
    <col min="6665" max="6666" width="9" style="1"/>
    <col min="6667" max="6667" width="10.5" style="1" bestFit="1" customWidth="1"/>
    <col min="6668" max="6669" width="11.625" style="1" bestFit="1" customWidth="1"/>
    <col min="6670" max="6914" width="9" style="1"/>
    <col min="6915" max="6915" width="3.375" style="1" bestFit="1" customWidth="1"/>
    <col min="6916" max="6916" width="3.5" style="1" bestFit="1" customWidth="1"/>
    <col min="6917" max="6917" width="3.375" style="1" bestFit="1" customWidth="1"/>
    <col min="6918" max="6918" width="3.5" style="1" bestFit="1" customWidth="1"/>
    <col min="6919" max="6919" width="3.375" style="1" bestFit="1" customWidth="1"/>
    <col min="6920" max="6920" width="14.625" style="1" bestFit="1" customWidth="1"/>
    <col min="6921" max="6922" width="9" style="1"/>
    <col min="6923" max="6923" width="10.5" style="1" bestFit="1" customWidth="1"/>
    <col min="6924" max="6925" width="11.625" style="1" bestFit="1" customWidth="1"/>
    <col min="6926" max="7170" width="9" style="1"/>
    <col min="7171" max="7171" width="3.375" style="1" bestFit="1" customWidth="1"/>
    <col min="7172" max="7172" width="3.5" style="1" bestFit="1" customWidth="1"/>
    <col min="7173" max="7173" width="3.375" style="1" bestFit="1" customWidth="1"/>
    <col min="7174" max="7174" width="3.5" style="1" bestFit="1" customWidth="1"/>
    <col min="7175" max="7175" width="3.375" style="1" bestFit="1" customWidth="1"/>
    <col min="7176" max="7176" width="14.625" style="1" bestFit="1" customWidth="1"/>
    <col min="7177" max="7178" width="9" style="1"/>
    <col min="7179" max="7179" width="10.5" style="1" bestFit="1" customWidth="1"/>
    <col min="7180" max="7181" width="11.625" style="1" bestFit="1" customWidth="1"/>
    <col min="7182" max="7426" width="9" style="1"/>
    <col min="7427" max="7427" width="3.375" style="1" bestFit="1" customWidth="1"/>
    <col min="7428" max="7428" width="3.5" style="1" bestFit="1" customWidth="1"/>
    <col min="7429" max="7429" width="3.375" style="1" bestFit="1" customWidth="1"/>
    <col min="7430" max="7430" width="3.5" style="1" bestFit="1" customWidth="1"/>
    <col min="7431" max="7431" width="3.375" style="1" bestFit="1" customWidth="1"/>
    <col min="7432" max="7432" width="14.625" style="1" bestFit="1" customWidth="1"/>
    <col min="7433" max="7434" width="9" style="1"/>
    <col min="7435" max="7435" width="10.5" style="1" bestFit="1" customWidth="1"/>
    <col min="7436" max="7437" width="11.625" style="1" bestFit="1" customWidth="1"/>
    <col min="7438" max="7682" width="9" style="1"/>
    <col min="7683" max="7683" width="3.375" style="1" bestFit="1" customWidth="1"/>
    <col min="7684" max="7684" width="3.5" style="1" bestFit="1" customWidth="1"/>
    <col min="7685" max="7685" width="3.375" style="1" bestFit="1" customWidth="1"/>
    <col min="7686" max="7686" width="3.5" style="1" bestFit="1" customWidth="1"/>
    <col min="7687" max="7687" width="3.375" style="1" bestFit="1" customWidth="1"/>
    <col min="7688" max="7688" width="14.625" style="1" bestFit="1" customWidth="1"/>
    <col min="7689" max="7690" width="9" style="1"/>
    <col min="7691" max="7691" width="10.5" style="1" bestFit="1" customWidth="1"/>
    <col min="7692" max="7693" width="11.625" style="1" bestFit="1" customWidth="1"/>
    <col min="7694" max="7938" width="9" style="1"/>
    <col min="7939" max="7939" width="3.375" style="1" bestFit="1" customWidth="1"/>
    <col min="7940" max="7940" width="3.5" style="1" bestFit="1" customWidth="1"/>
    <col min="7941" max="7941" width="3.375" style="1" bestFit="1" customWidth="1"/>
    <col min="7942" max="7942" width="3.5" style="1" bestFit="1" customWidth="1"/>
    <col min="7943" max="7943" width="3.375" style="1" bestFit="1" customWidth="1"/>
    <col min="7944" max="7944" width="14.625" style="1" bestFit="1" customWidth="1"/>
    <col min="7945" max="7946" width="9" style="1"/>
    <col min="7947" max="7947" width="10.5" style="1" bestFit="1" customWidth="1"/>
    <col min="7948" max="7949" width="11.625" style="1" bestFit="1" customWidth="1"/>
    <col min="7950" max="8194" width="9" style="1"/>
    <col min="8195" max="8195" width="3.375" style="1" bestFit="1" customWidth="1"/>
    <col min="8196" max="8196" width="3.5" style="1" bestFit="1" customWidth="1"/>
    <col min="8197" max="8197" width="3.375" style="1" bestFit="1" customWidth="1"/>
    <col min="8198" max="8198" width="3.5" style="1" bestFit="1" customWidth="1"/>
    <col min="8199" max="8199" width="3.375" style="1" bestFit="1" customWidth="1"/>
    <col min="8200" max="8200" width="14.625" style="1" bestFit="1" customWidth="1"/>
    <col min="8201" max="8202" width="9" style="1"/>
    <col min="8203" max="8203" width="10.5" style="1" bestFit="1" customWidth="1"/>
    <col min="8204" max="8205" width="11.625" style="1" bestFit="1" customWidth="1"/>
    <col min="8206" max="8450" width="9" style="1"/>
    <col min="8451" max="8451" width="3.375" style="1" bestFit="1" customWidth="1"/>
    <col min="8452" max="8452" width="3.5" style="1" bestFit="1" customWidth="1"/>
    <col min="8453" max="8453" width="3.375" style="1" bestFit="1" customWidth="1"/>
    <col min="8454" max="8454" width="3.5" style="1" bestFit="1" customWidth="1"/>
    <col min="8455" max="8455" width="3.375" style="1" bestFit="1" customWidth="1"/>
    <col min="8456" max="8456" width="14.625" style="1" bestFit="1" customWidth="1"/>
    <col min="8457" max="8458" width="9" style="1"/>
    <col min="8459" max="8459" width="10.5" style="1" bestFit="1" customWidth="1"/>
    <col min="8460" max="8461" width="11.625" style="1" bestFit="1" customWidth="1"/>
    <col min="8462" max="8706" width="9" style="1"/>
    <col min="8707" max="8707" width="3.375" style="1" bestFit="1" customWidth="1"/>
    <col min="8708" max="8708" width="3.5" style="1" bestFit="1" customWidth="1"/>
    <col min="8709" max="8709" width="3.375" style="1" bestFit="1" customWidth="1"/>
    <col min="8710" max="8710" width="3.5" style="1" bestFit="1" customWidth="1"/>
    <col min="8711" max="8711" width="3.375" style="1" bestFit="1" customWidth="1"/>
    <col min="8712" max="8712" width="14.625" style="1" bestFit="1" customWidth="1"/>
    <col min="8713" max="8714" width="9" style="1"/>
    <col min="8715" max="8715" width="10.5" style="1" bestFit="1" customWidth="1"/>
    <col min="8716" max="8717" width="11.625" style="1" bestFit="1" customWidth="1"/>
    <col min="8718" max="8962" width="9" style="1"/>
    <col min="8963" max="8963" width="3.375" style="1" bestFit="1" customWidth="1"/>
    <col min="8964" max="8964" width="3.5" style="1" bestFit="1" customWidth="1"/>
    <col min="8965" max="8965" width="3.375" style="1" bestFit="1" customWidth="1"/>
    <col min="8966" max="8966" width="3.5" style="1" bestFit="1" customWidth="1"/>
    <col min="8967" max="8967" width="3.375" style="1" bestFit="1" customWidth="1"/>
    <col min="8968" max="8968" width="14.625" style="1" bestFit="1" customWidth="1"/>
    <col min="8969" max="8970" width="9" style="1"/>
    <col min="8971" max="8971" width="10.5" style="1" bestFit="1" customWidth="1"/>
    <col min="8972" max="8973" width="11.625" style="1" bestFit="1" customWidth="1"/>
    <col min="8974" max="9218" width="9" style="1"/>
    <col min="9219" max="9219" width="3.375" style="1" bestFit="1" customWidth="1"/>
    <col min="9220" max="9220" width="3.5" style="1" bestFit="1" customWidth="1"/>
    <col min="9221" max="9221" width="3.375" style="1" bestFit="1" customWidth="1"/>
    <col min="9222" max="9222" width="3.5" style="1" bestFit="1" customWidth="1"/>
    <col min="9223" max="9223" width="3.375" style="1" bestFit="1" customWidth="1"/>
    <col min="9224" max="9224" width="14.625" style="1" bestFit="1" customWidth="1"/>
    <col min="9225" max="9226" width="9" style="1"/>
    <col min="9227" max="9227" width="10.5" style="1" bestFit="1" customWidth="1"/>
    <col min="9228" max="9229" width="11.625" style="1" bestFit="1" customWidth="1"/>
    <col min="9230" max="9474" width="9" style="1"/>
    <col min="9475" max="9475" width="3.375" style="1" bestFit="1" customWidth="1"/>
    <col min="9476" max="9476" width="3.5" style="1" bestFit="1" customWidth="1"/>
    <col min="9477" max="9477" width="3.375" style="1" bestFit="1" customWidth="1"/>
    <col min="9478" max="9478" width="3.5" style="1" bestFit="1" customWidth="1"/>
    <col min="9479" max="9479" width="3.375" style="1" bestFit="1" customWidth="1"/>
    <col min="9480" max="9480" width="14.625" style="1" bestFit="1" customWidth="1"/>
    <col min="9481" max="9482" width="9" style="1"/>
    <col min="9483" max="9483" width="10.5" style="1" bestFit="1" customWidth="1"/>
    <col min="9484" max="9485" width="11.625" style="1" bestFit="1" customWidth="1"/>
    <col min="9486" max="9730" width="9" style="1"/>
    <col min="9731" max="9731" width="3.375" style="1" bestFit="1" customWidth="1"/>
    <col min="9732" max="9732" width="3.5" style="1" bestFit="1" customWidth="1"/>
    <col min="9733" max="9733" width="3.375" style="1" bestFit="1" customWidth="1"/>
    <col min="9734" max="9734" width="3.5" style="1" bestFit="1" customWidth="1"/>
    <col min="9735" max="9735" width="3.375" style="1" bestFit="1" customWidth="1"/>
    <col min="9736" max="9736" width="14.625" style="1" bestFit="1" customWidth="1"/>
    <col min="9737" max="9738" width="9" style="1"/>
    <col min="9739" max="9739" width="10.5" style="1" bestFit="1" customWidth="1"/>
    <col min="9740" max="9741" width="11.625" style="1" bestFit="1" customWidth="1"/>
    <col min="9742" max="9986" width="9" style="1"/>
    <col min="9987" max="9987" width="3.375" style="1" bestFit="1" customWidth="1"/>
    <col min="9988" max="9988" width="3.5" style="1" bestFit="1" customWidth="1"/>
    <col min="9989" max="9989" width="3.375" style="1" bestFit="1" customWidth="1"/>
    <col min="9990" max="9990" width="3.5" style="1" bestFit="1" customWidth="1"/>
    <col min="9991" max="9991" width="3.375" style="1" bestFit="1" customWidth="1"/>
    <col min="9992" max="9992" width="14.625" style="1" bestFit="1" customWidth="1"/>
    <col min="9993" max="9994" width="9" style="1"/>
    <col min="9995" max="9995" width="10.5" style="1" bestFit="1" customWidth="1"/>
    <col min="9996" max="9997" width="11.625" style="1" bestFit="1" customWidth="1"/>
    <col min="9998" max="10242" width="9" style="1"/>
    <col min="10243" max="10243" width="3.375" style="1" bestFit="1" customWidth="1"/>
    <col min="10244" max="10244" width="3.5" style="1" bestFit="1" customWidth="1"/>
    <col min="10245" max="10245" width="3.375" style="1" bestFit="1" customWidth="1"/>
    <col min="10246" max="10246" width="3.5" style="1" bestFit="1" customWidth="1"/>
    <col min="10247" max="10247" width="3.375" style="1" bestFit="1" customWidth="1"/>
    <col min="10248" max="10248" width="14.625" style="1" bestFit="1" customWidth="1"/>
    <col min="10249" max="10250" width="9" style="1"/>
    <col min="10251" max="10251" width="10.5" style="1" bestFit="1" customWidth="1"/>
    <col min="10252" max="10253" width="11.625" style="1" bestFit="1" customWidth="1"/>
    <col min="10254" max="10498" width="9" style="1"/>
    <col min="10499" max="10499" width="3.375" style="1" bestFit="1" customWidth="1"/>
    <col min="10500" max="10500" width="3.5" style="1" bestFit="1" customWidth="1"/>
    <col min="10501" max="10501" width="3.375" style="1" bestFit="1" customWidth="1"/>
    <col min="10502" max="10502" width="3.5" style="1" bestFit="1" customWidth="1"/>
    <col min="10503" max="10503" width="3.375" style="1" bestFit="1" customWidth="1"/>
    <col min="10504" max="10504" width="14.625" style="1" bestFit="1" customWidth="1"/>
    <col min="10505" max="10506" width="9" style="1"/>
    <col min="10507" max="10507" width="10.5" style="1" bestFit="1" customWidth="1"/>
    <col min="10508" max="10509" width="11.625" style="1" bestFit="1" customWidth="1"/>
    <col min="10510" max="10754" width="9" style="1"/>
    <col min="10755" max="10755" width="3.375" style="1" bestFit="1" customWidth="1"/>
    <col min="10756" max="10756" width="3.5" style="1" bestFit="1" customWidth="1"/>
    <col min="10757" max="10757" width="3.375" style="1" bestFit="1" customWidth="1"/>
    <col min="10758" max="10758" width="3.5" style="1" bestFit="1" customWidth="1"/>
    <col min="10759" max="10759" width="3.375" style="1" bestFit="1" customWidth="1"/>
    <col min="10760" max="10760" width="14.625" style="1" bestFit="1" customWidth="1"/>
    <col min="10761" max="10762" width="9" style="1"/>
    <col min="10763" max="10763" width="10.5" style="1" bestFit="1" customWidth="1"/>
    <col min="10764" max="10765" width="11.625" style="1" bestFit="1" customWidth="1"/>
    <col min="10766" max="11010" width="9" style="1"/>
    <col min="11011" max="11011" width="3.375" style="1" bestFit="1" customWidth="1"/>
    <col min="11012" max="11012" width="3.5" style="1" bestFit="1" customWidth="1"/>
    <col min="11013" max="11013" width="3.375" style="1" bestFit="1" customWidth="1"/>
    <col min="11014" max="11014" width="3.5" style="1" bestFit="1" customWidth="1"/>
    <col min="11015" max="11015" width="3.375" style="1" bestFit="1" customWidth="1"/>
    <col min="11016" max="11016" width="14.625" style="1" bestFit="1" customWidth="1"/>
    <col min="11017" max="11018" width="9" style="1"/>
    <col min="11019" max="11019" width="10.5" style="1" bestFit="1" customWidth="1"/>
    <col min="11020" max="11021" width="11.625" style="1" bestFit="1" customWidth="1"/>
    <col min="11022" max="11266" width="9" style="1"/>
    <col min="11267" max="11267" width="3.375" style="1" bestFit="1" customWidth="1"/>
    <col min="11268" max="11268" width="3.5" style="1" bestFit="1" customWidth="1"/>
    <col min="11269" max="11269" width="3.375" style="1" bestFit="1" customWidth="1"/>
    <col min="11270" max="11270" width="3.5" style="1" bestFit="1" customWidth="1"/>
    <col min="11271" max="11271" width="3.375" style="1" bestFit="1" customWidth="1"/>
    <col min="11272" max="11272" width="14.625" style="1" bestFit="1" customWidth="1"/>
    <col min="11273" max="11274" width="9" style="1"/>
    <col min="11275" max="11275" width="10.5" style="1" bestFit="1" customWidth="1"/>
    <col min="11276" max="11277" width="11.625" style="1" bestFit="1" customWidth="1"/>
    <col min="11278" max="11522" width="9" style="1"/>
    <col min="11523" max="11523" width="3.375" style="1" bestFit="1" customWidth="1"/>
    <col min="11524" max="11524" width="3.5" style="1" bestFit="1" customWidth="1"/>
    <col min="11525" max="11525" width="3.375" style="1" bestFit="1" customWidth="1"/>
    <col min="11526" max="11526" width="3.5" style="1" bestFit="1" customWidth="1"/>
    <col min="11527" max="11527" width="3.375" style="1" bestFit="1" customWidth="1"/>
    <col min="11528" max="11528" width="14.625" style="1" bestFit="1" customWidth="1"/>
    <col min="11529" max="11530" width="9" style="1"/>
    <col min="11531" max="11531" width="10.5" style="1" bestFit="1" customWidth="1"/>
    <col min="11532" max="11533" width="11.625" style="1" bestFit="1" customWidth="1"/>
    <col min="11534" max="11778" width="9" style="1"/>
    <col min="11779" max="11779" width="3.375" style="1" bestFit="1" customWidth="1"/>
    <col min="11780" max="11780" width="3.5" style="1" bestFit="1" customWidth="1"/>
    <col min="11781" max="11781" width="3.375" style="1" bestFit="1" customWidth="1"/>
    <col min="11782" max="11782" width="3.5" style="1" bestFit="1" customWidth="1"/>
    <col min="11783" max="11783" width="3.375" style="1" bestFit="1" customWidth="1"/>
    <col min="11784" max="11784" width="14.625" style="1" bestFit="1" customWidth="1"/>
    <col min="11785" max="11786" width="9" style="1"/>
    <col min="11787" max="11787" width="10.5" style="1" bestFit="1" customWidth="1"/>
    <col min="11788" max="11789" width="11.625" style="1" bestFit="1" customWidth="1"/>
    <col min="11790" max="12034" width="9" style="1"/>
    <col min="12035" max="12035" width="3.375" style="1" bestFit="1" customWidth="1"/>
    <col min="12036" max="12036" width="3.5" style="1" bestFit="1" customWidth="1"/>
    <col min="12037" max="12037" width="3.375" style="1" bestFit="1" customWidth="1"/>
    <col min="12038" max="12038" width="3.5" style="1" bestFit="1" customWidth="1"/>
    <col min="12039" max="12039" width="3.375" style="1" bestFit="1" customWidth="1"/>
    <col min="12040" max="12040" width="14.625" style="1" bestFit="1" customWidth="1"/>
    <col min="12041" max="12042" width="9" style="1"/>
    <col min="12043" max="12043" width="10.5" style="1" bestFit="1" customWidth="1"/>
    <col min="12044" max="12045" width="11.625" style="1" bestFit="1" customWidth="1"/>
    <col min="12046" max="12290" width="9" style="1"/>
    <col min="12291" max="12291" width="3.375" style="1" bestFit="1" customWidth="1"/>
    <col min="12292" max="12292" width="3.5" style="1" bestFit="1" customWidth="1"/>
    <col min="12293" max="12293" width="3.375" style="1" bestFit="1" customWidth="1"/>
    <col min="12294" max="12294" width="3.5" style="1" bestFit="1" customWidth="1"/>
    <col min="12295" max="12295" width="3.375" style="1" bestFit="1" customWidth="1"/>
    <col min="12296" max="12296" width="14.625" style="1" bestFit="1" customWidth="1"/>
    <col min="12297" max="12298" width="9" style="1"/>
    <col min="12299" max="12299" width="10.5" style="1" bestFit="1" customWidth="1"/>
    <col min="12300" max="12301" width="11.625" style="1" bestFit="1" customWidth="1"/>
    <col min="12302" max="12546" width="9" style="1"/>
    <col min="12547" max="12547" width="3.375" style="1" bestFit="1" customWidth="1"/>
    <col min="12548" max="12548" width="3.5" style="1" bestFit="1" customWidth="1"/>
    <col min="12549" max="12549" width="3.375" style="1" bestFit="1" customWidth="1"/>
    <col min="12550" max="12550" width="3.5" style="1" bestFit="1" customWidth="1"/>
    <col min="12551" max="12551" width="3.375" style="1" bestFit="1" customWidth="1"/>
    <col min="12552" max="12552" width="14.625" style="1" bestFit="1" customWidth="1"/>
    <col min="12553" max="12554" width="9" style="1"/>
    <col min="12555" max="12555" width="10.5" style="1" bestFit="1" customWidth="1"/>
    <col min="12556" max="12557" width="11.625" style="1" bestFit="1" customWidth="1"/>
    <col min="12558" max="12802" width="9" style="1"/>
    <col min="12803" max="12803" width="3.375" style="1" bestFit="1" customWidth="1"/>
    <col min="12804" max="12804" width="3.5" style="1" bestFit="1" customWidth="1"/>
    <col min="12805" max="12805" width="3.375" style="1" bestFit="1" customWidth="1"/>
    <col min="12806" max="12806" width="3.5" style="1" bestFit="1" customWidth="1"/>
    <col min="12807" max="12807" width="3.375" style="1" bestFit="1" customWidth="1"/>
    <col min="12808" max="12808" width="14.625" style="1" bestFit="1" customWidth="1"/>
    <col min="12809" max="12810" width="9" style="1"/>
    <col min="12811" max="12811" width="10.5" style="1" bestFit="1" customWidth="1"/>
    <col min="12812" max="12813" width="11.625" style="1" bestFit="1" customWidth="1"/>
    <col min="12814" max="13058" width="9" style="1"/>
    <col min="13059" max="13059" width="3.375" style="1" bestFit="1" customWidth="1"/>
    <col min="13060" max="13060" width="3.5" style="1" bestFit="1" customWidth="1"/>
    <col min="13061" max="13061" width="3.375" style="1" bestFit="1" customWidth="1"/>
    <col min="13062" max="13062" width="3.5" style="1" bestFit="1" customWidth="1"/>
    <col min="13063" max="13063" width="3.375" style="1" bestFit="1" customWidth="1"/>
    <col min="13064" max="13064" width="14.625" style="1" bestFit="1" customWidth="1"/>
    <col min="13065" max="13066" width="9" style="1"/>
    <col min="13067" max="13067" width="10.5" style="1" bestFit="1" customWidth="1"/>
    <col min="13068" max="13069" width="11.625" style="1" bestFit="1" customWidth="1"/>
    <col min="13070" max="13314" width="9" style="1"/>
    <col min="13315" max="13315" width="3.375" style="1" bestFit="1" customWidth="1"/>
    <col min="13316" max="13316" width="3.5" style="1" bestFit="1" customWidth="1"/>
    <col min="13317" max="13317" width="3.375" style="1" bestFit="1" customWidth="1"/>
    <col min="13318" max="13318" width="3.5" style="1" bestFit="1" customWidth="1"/>
    <col min="13319" max="13319" width="3.375" style="1" bestFit="1" customWidth="1"/>
    <col min="13320" max="13320" width="14.625" style="1" bestFit="1" customWidth="1"/>
    <col min="13321" max="13322" width="9" style="1"/>
    <col min="13323" max="13323" width="10.5" style="1" bestFit="1" customWidth="1"/>
    <col min="13324" max="13325" width="11.625" style="1" bestFit="1" customWidth="1"/>
    <col min="13326" max="13570" width="9" style="1"/>
    <col min="13571" max="13571" width="3.375" style="1" bestFit="1" customWidth="1"/>
    <col min="13572" max="13572" width="3.5" style="1" bestFit="1" customWidth="1"/>
    <col min="13573" max="13573" width="3.375" style="1" bestFit="1" customWidth="1"/>
    <col min="13574" max="13574" width="3.5" style="1" bestFit="1" customWidth="1"/>
    <col min="13575" max="13575" width="3.375" style="1" bestFit="1" customWidth="1"/>
    <col min="13576" max="13576" width="14.625" style="1" bestFit="1" customWidth="1"/>
    <col min="13577" max="13578" width="9" style="1"/>
    <col min="13579" max="13579" width="10.5" style="1" bestFit="1" customWidth="1"/>
    <col min="13580" max="13581" width="11.625" style="1" bestFit="1" customWidth="1"/>
    <col min="13582" max="13826" width="9" style="1"/>
    <col min="13827" max="13827" width="3.375" style="1" bestFit="1" customWidth="1"/>
    <col min="13828" max="13828" width="3.5" style="1" bestFit="1" customWidth="1"/>
    <col min="13829" max="13829" width="3.375" style="1" bestFit="1" customWidth="1"/>
    <col min="13830" max="13830" width="3.5" style="1" bestFit="1" customWidth="1"/>
    <col min="13831" max="13831" width="3.375" style="1" bestFit="1" customWidth="1"/>
    <col min="13832" max="13832" width="14.625" style="1" bestFit="1" customWidth="1"/>
    <col min="13833" max="13834" width="9" style="1"/>
    <col min="13835" max="13835" width="10.5" style="1" bestFit="1" customWidth="1"/>
    <col min="13836" max="13837" width="11.625" style="1" bestFit="1" customWidth="1"/>
    <col min="13838" max="14082" width="9" style="1"/>
    <col min="14083" max="14083" width="3.375" style="1" bestFit="1" customWidth="1"/>
    <col min="14084" max="14084" width="3.5" style="1" bestFit="1" customWidth="1"/>
    <col min="14085" max="14085" width="3.375" style="1" bestFit="1" customWidth="1"/>
    <col min="14086" max="14086" width="3.5" style="1" bestFit="1" customWidth="1"/>
    <col min="14087" max="14087" width="3.375" style="1" bestFit="1" customWidth="1"/>
    <col min="14088" max="14088" width="14.625" style="1" bestFit="1" customWidth="1"/>
    <col min="14089" max="14090" width="9" style="1"/>
    <col min="14091" max="14091" width="10.5" style="1" bestFit="1" customWidth="1"/>
    <col min="14092" max="14093" width="11.625" style="1" bestFit="1" customWidth="1"/>
    <col min="14094" max="14338" width="9" style="1"/>
    <col min="14339" max="14339" width="3.375" style="1" bestFit="1" customWidth="1"/>
    <col min="14340" max="14340" width="3.5" style="1" bestFit="1" customWidth="1"/>
    <col min="14341" max="14341" width="3.375" style="1" bestFit="1" customWidth="1"/>
    <col min="14342" max="14342" width="3.5" style="1" bestFit="1" customWidth="1"/>
    <col min="14343" max="14343" width="3.375" style="1" bestFit="1" customWidth="1"/>
    <col min="14344" max="14344" width="14.625" style="1" bestFit="1" customWidth="1"/>
    <col min="14345" max="14346" width="9" style="1"/>
    <col min="14347" max="14347" width="10.5" style="1" bestFit="1" customWidth="1"/>
    <col min="14348" max="14349" width="11.625" style="1" bestFit="1" customWidth="1"/>
    <col min="14350" max="14594" width="9" style="1"/>
    <col min="14595" max="14595" width="3.375" style="1" bestFit="1" customWidth="1"/>
    <col min="14596" max="14596" width="3.5" style="1" bestFit="1" customWidth="1"/>
    <col min="14597" max="14597" width="3.375" style="1" bestFit="1" customWidth="1"/>
    <col min="14598" max="14598" width="3.5" style="1" bestFit="1" customWidth="1"/>
    <col min="14599" max="14599" width="3.375" style="1" bestFit="1" customWidth="1"/>
    <col min="14600" max="14600" width="14.625" style="1" bestFit="1" customWidth="1"/>
    <col min="14601" max="14602" width="9" style="1"/>
    <col min="14603" max="14603" width="10.5" style="1" bestFit="1" customWidth="1"/>
    <col min="14604" max="14605" width="11.625" style="1" bestFit="1" customWidth="1"/>
    <col min="14606" max="14850" width="9" style="1"/>
    <col min="14851" max="14851" width="3.375" style="1" bestFit="1" customWidth="1"/>
    <col min="14852" max="14852" width="3.5" style="1" bestFit="1" customWidth="1"/>
    <col min="14853" max="14853" width="3.375" style="1" bestFit="1" customWidth="1"/>
    <col min="14854" max="14854" width="3.5" style="1" bestFit="1" customWidth="1"/>
    <col min="14855" max="14855" width="3.375" style="1" bestFit="1" customWidth="1"/>
    <col min="14856" max="14856" width="14.625" style="1" bestFit="1" customWidth="1"/>
    <col min="14857" max="14858" width="9" style="1"/>
    <col min="14859" max="14859" width="10.5" style="1" bestFit="1" customWidth="1"/>
    <col min="14860" max="14861" width="11.625" style="1" bestFit="1" customWidth="1"/>
    <col min="14862" max="15106" width="9" style="1"/>
    <col min="15107" max="15107" width="3.375" style="1" bestFit="1" customWidth="1"/>
    <col min="15108" max="15108" width="3.5" style="1" bestFit="1" customWidth="1"/>
    <col min="15109" max="15109" width="3.375" style="1" bestFit="1" customWidth="1"/>
    <col min="15110" max="15110" width="3.5" style="1" bestFit="1" customWidth="1"/>
    <col min="15111" max="15111" width="3.375" style="1" bestFit="1" customWidth="1"/>
    <col min="15112" max="15112" width="14.625" style="1" bestFit="1" customWidth="1"/>
    <col min="15113" max="15114" width="9" style="1"/>
    <col min="15115" max="15115" width="10.5" style="1" bestFit="1" customWidth="1"/>
    <col min="15116" max="15117" width="11.625" style="1" bestFit="1" customWidth="1"/>
    <col min="15118" max="15362" width="9" style="1"/>
    <col min="15363" max="15363" width="3.375" style="1" bestFit="1" customWidth="1"/>
    <col min="15364" max="15364" width="3.5" style="1" bestFit="1" customWidth="1"/>
    <col min="15365" max="15365" width="3.375" style="1" bestFit="1" customWidth="1"/>
    <col min="15366" max="15366" width="3.5" style="1" bestFit="1" customWidth="1"/>
    <col min="15367" max="15367" width="3.375" style="1" bestFit="1" customWidth="1"/>
    <col min="15368" max="15368" width="14.625" style="1" bestFit="1" customWidth="1"/>
    <col min="15369" max="15370" width="9" style="1"/>
    <col min="15371" max="15371" width="10.5" style="1" bestFit="1" customWidth="1"/>
    <col min="15372" max="15373" width="11.625" style="1" bestFit="1" customWidth="1"/>
    <col min="15374" max="15618" width="9" style="1"/>
    <col min="15619" max="15619" width="3.375" style="1" bestFit="1" customWidth="1"/>
    <col min="15620" max="15620" width="3.5" style="1" bestFit="1" customWidth="1"/>
    <col min="15621" max="15621" width="3.375" style="1" bestFit="1" customWidth="1"/>
    <col min="15622" max="15622" width="3.5" style="1" bestFit="1" customWidth="1"/>
    <col min="15623" max="15623" width="3.375" style="1" bestFit="1" customWidth="1"/>
    <col min="15624" max="15624" width="14.625" style="1" bestFit="1" customWidth="1"/>
    <col min="15625" max="15626" width="9" style="1"/>
    <col min="15627" max="15627" width="10.5" style="1" bestFit="1" customWidth="1"/>
    <col min="15628" max="15629" width="11.625" style="1" bestFit="1" customWidth="1"/>
    <col min="15630" max="15874" width="9" style="1"/>
    <col min="15875" max="15875" width="3.375" style="1" bestFit="1" customWidth="1"/>
    <col min="15876" max="15876" width="3.5" style="1" bestFit="1" customWidth="1"/>
    <col min="15877" max="15877" width="3.375" style="1" bestFit="1" customWidth="1"/>
    <col min="15878" max="15878" width="3.5" style="1" bestFit="1" customWidth="1"/>
    <col min="15879" max="15879" width="3.375" style="1" bestFit="1" customWidth="1"/>
    <col min="15880" max="15880" width="14.625" style="1" bestFit="1" customWidth="1"/>
    <col min="15881" max="15882" width="9" style="1"/>
    <col min="15883" max="15883" width="10.5" style="1" bestFit="1" customWidth="1"/>
    <col min="15884" max="15885" width="11.625" style="1" bestFit="1" customWidth="1"/>
    <col min="15886" max="16130" width="9" style="1"/>
    <col min="16131" max="16131" width="3.375" style="1" bestFit="1" customWidth="1"/>
    <col min="16132" max="16132" width="3.5" style="1" bestFit="1" customWidth="1"/>
    <col min="16133" max="16133" width="3.375" style="1" bestFit="1" customWidth="1"/>
    <col min="16134" max="16134" width="3.5" style="1" bestFit="1" customWidth="1"/>
    <col min="16135" max="16135" width="3.375" style="1" bestFit="1" customWidth="1"/>
    <col min="16136" max="16136" width="14.625" style="1" bestFit="1" customWidth="1"/>
    <col min="16137" max="16138" width="9" style="1"/>
    <col min="16139" max="16139" width="10.5" style="1" bestFit="1" customWidth="1"/>
    <col min="16140" max="16141" width="11.625" style="1" bestFit="1" customWidth="1"/>
    <col min="16142" max="16384" width="9" style="1"/>
  </cols>
  <sheetData>
    <row r="1" spans="1:20">
      <c r="I1" s="1" t="s">
        <v>15</v>
      </c>
      <c r="K1" s="1" t="s">
        <v>16</v>
      </c>
      <c r="L1" s="1" t="s">
        <v>17</v>
      </c>
      <c r="M1" s="1" t="s">
        <v>18</v>
      </c>
      <c r="P1" s="1" t="s">
        <v>16</v>
      </c>
      <c r="Q1" s="1" t="s">
        <v>17</v>
      </c>
      <c r="R1" s="1" t="s">
        <v>18</v>
      </c>
    </row>
    <row r="2" spans="1:20">
      <c r="A2" s="1" t="s">
        <v>19</v>
      </c>
      <c r="B2" s="1">
        <f>VALUE('1枚目'!F14)</f>
        <v>0</v>
      </c>
      <c r="C2" s="1" t="s">
        <v>20</v>
      </c>
      <c r="D2" s="1">
        <f>VALUE('1枚目'!I14)</f>
        <v>0</v>
      </c>
      <c r="E2" s="1" t="s">
        <v>21</v>
      </c>
      <c r="F2" s="1">
        <f>VALUE('1枚目'!L14)</f>
        <v>0</v>
      </c>
      <c r="G2" s="1" t="s">
        <v>22</v>
      </c>
      <c r="H2" s="1" t="str">
        <f>CONCATENATE(B2,C2,D2,E2,F2,G2)</f>
        <v>0年0月0日</v>
      </c>
      <c r="I2" s="1" t="str">
        <f>IFERROR(DATEVALUE(H2),"")</f>
        <v/>
      </c>
      <c r="K2" s="2" t="str">
        <f>IFERROR(EDATE(H2,1)-1,"")</f>
        <v/>
      </c>
      <c r="L2" s="2" t="str">
        <f>IFERROR(EDATE(H2,2)-1,"")</f>
        <v/>
      </c>
      <c r="M2" s="2" t="str">
        <f>IFERROR(EDATE(H2,3)-1,"")</f>
        <v/>
      </c>
      <c r="P2" s="1">
        <f>IF(OR(D2=1,D2=3,D2=5,D2=7,D2=8,D2=10,D2=12)=TRUE,31,IF(OR(D2=4,D2=6,D2=9,D2=11)=TRUE,30,IF(MOD(B2,4)=0,29,28)))</f>
        <v>29</v>
      </c>
      <c r="T2" s="1" t="e">
        <f>I2+P2</f>
        <v>#VALUE!</v>
      </c>
    </row>
    <row r="3" spans="1:20">
      <c r="A3" s="1" t="s">
        <v>23</v>
      </c>
      <c r="B3" s="1">
        <f>VALUE('1枚目'!P14)</f>
        <v>0</v>
      </c>
      <c r="C3" s="1" t="s">
        <v>20</v>
      </c>
      <c r="D3" s="1">
        <f>VALUE('1枚目'!T14)</f>
        <v>0</v>
      </c>
      <c r="E3" s="1" t="s">
        <v>21</v>
      </c>
      <c r="F3" s="1">
        <f>VALUE('1枚目'!W14)</f>
        <v>0</v>
      </c>
      <c r="G3" s="1" t="s">
        <v>22</v>
      </c>
      <c r="H3" s="1" t="str">
        <f>CONCATENATE(B3,C3,D3,E3,F3,G3)</f>
        <v>0年0月0日</v>
      </c>
      <c r="I3" s="1" t="str">
        <f>IFERROR(DATEVALUE(H3),"")</f>
        <v/>
      </c>
      <c r="J3" s="3" t="str">
        <f>IF(OR(I2="",I3=""),"",IF(K2-I3&gt;=0,1,IF(L2-I3&gt;=0,2,IF(M2-I3&gt;=0,3,"×"))))</f>
        <v/>
      </c>
      <c r="K3" s="4" t="s">
        <v>24</v>
      </c>
      <c r="L3" s="2"/>
      <c r="M3" s="2"/>
    </row>
    <row r="4" spans="1:20">
      <c r="J4" s="1" t="str">
        <f>IFERROR(J3,FALSE)</f>
        <v/>
      </c>
    </row>
    <row r="5" spans="1:20">
      <c r="J5" s="1" t="b">
        <f>AND(J6,J7,J8,J9,J10,J11,J12,J13,J14,J15,J16,J17,J18,J19,J20,J21,J22,J23,J24,J25,J26,J27,J28,J29,J30,J31,J32,J33,J34,J35,J36,J37,J38,J39,J40,J41,J42,J43,J44,J45,J46,J47,J48,J49,J50,J51,J52,J53,J54,J55)</f>
        <v>1</v>
      </c>
    </row>
    <row r="6" spans="1:20">
      <c r="A6" s="1" t="s">
        <v>42</v>
      </c>
      <c r="B6" s="1">
        <f>'1枚目'!B21</f>
        <v>0</v>
      </c>
      <c r="C6" s="1" t="s">
        <v>20</v>
      </c>
      <c r="D6" s="1">
        <f>'1枚目'!E21</f>
        <v>0</v>
      </c>
      <c r="E6" s="1" t="s">
        <v>21</v>
      </c>
      <c r="F6" s="1">
        <f>'1枚目'!G21</f>
        <v>0</v>
      </c>
      <c r="G6" s="1" t="s">
        <v>22</v>
      </c>
      <c r="H6" s="1" t="str">
        <f>CONCATENATE(B6,C6,D6,E6,F6,G6)</f>
        <v>0年0月0日</v>
      </c>
      <c r="I6" s="1" t="str">
        <f>IFERROR(DATEVALUE(H6),"")</f>
        <v/>
      </c>
      <c r="J6" s="1" t="b">
        <f>IF(I$3&lt;=I6,TRUE)</f>
        <v>1</v>
      </c>
    </row>
    <row r="7" spans="1:20">
      <c r="A7" s="1" t="s">
        <v>43</v>
      </c>
      <c r="B7" s="1" t="e">
        <f>'1枚目'!#REF!</f>
        <v>#REF!</v>
      </c>
      <c r="C7" s="1" t="s">
        <v>20</v>
      </c>
      <c r="D7" s="1">
        <f>'1枚目'!Y21</f>
        <v>0</v>
      </c>
      <c r="E7" s="1" t="s">
        <v>21</v>
      </c>
      <c r="F7" s="1" t="e">
        <f>'1枚目'!#REF!</f>
        <v>#REF!</v>
      </c>
      <c r="G7" s="1" t="s">
        <v>22</v>
      </c>
      <c r="H7" s="1" t="e">
        <f t="shared" ref="H7:H47" si="0">CONCATENATE(B7,C7,D7,E7,F7,G7)</f>
        <v>#REF!</v>
      </c>
      <c r="I7" s="1" t="str">
        <f t="shared" ref="I7:I53" si="1">IFERROR(DATEVALUE(H7),"")</f>
        <v/>
      </c>
      <c r="J7" s="1" t="b">
        <f>IF(I$3&lt;=I7,TRUE)</f>
        <v>1</v>
      </c>
    </row>
    <row r="8" spans="1:20">
      <c r="A8" s="1" t="s">
        <v>44</v>
      </c>
      <c r="B8" s="1">
        <f>'1枚目'!B24</f>
        <v>0</v>
      </c>
      <c r="C8" s="1" t="s">
        <v>20</v>
      </c>
      <c r="D8" s="1">
        <f>'1枚目'!E24</f>
        <v>0</v>
      </c>
      <c r="E8" s="1" t="s">
        <v>28</v>
      </c>
      <c r="F8" s="1">
        <f>'1枚目'!G24</f>
        <v>0</v>
      </c>
      <c r="G8" s="1" t="s">
        <v>26</v>
      </c>
      <c r="H8" s="1" t="str">
        <f t="shared" si="0"/>
        <v>0年0月0日</v>
      </c>
      <c r="I8" s="1" t="str">
        <f t="shared" si="1"/>
        <v/>
      </c>
      <c r="J8" s="1" t="b">
        <f t="shared" ref="J8:J53" si="2">IF(I$3&lt;=I8,TRUE)</f>
        <v>1</v>
      </c>
    </row>
    <row r="9" spans="1:20">
      <c r="A9" s="1" t="s">
        <v>45</v>
      </c>
      <c r="B9" s="1" t="e">
        <f>'1枚目'!#REF!</f>
        <v>#REF!</v>
      </c>
      <c r="C9" s="1" t="s">
        <v>20</v>
      </c>
      <c r="D9" s="1">
        <f>'1枚目'!Y24</f>
        <v>0</v>
      </c>
      <c r="E9" s="1" t="s">
        <v>28</v>
      </c>
      <c r="F9" s="1" t="e">
        <f>'1枚目'!#REF!</f>
        <v>#REF!</v>
      </c>
      <c r="G9" s="1" t="s">
        <v>26</v>
      </c>
      <c r="H9" s="1" t="e">
        <f t="shared" si="0"/>
        <v>#REF!</v>
      </c>
      <c r="I9" s="1" t="str">
        <f t="shared" si="1"/>
        <v/>
      </c>
      <c r="J9" s="1" t="b">
        <f t="shared" si="2"/>
        <v>1</v>
      </c>
    </row>
    <row r="10" spans="1:20">
      <c r="A10" s="1" t="s">
        <v>50</v>
      </c>
      <c r="B10" s="1">
        <f>'1枚目'!B27</f>
        <v>0</v>
      </c>
      <c r="C10" s="1" t="s">
        <v>20</v>
      </c>
      <c r="D10" s="1">
        <f>'1枚目'!E27</f>
        <v>0</v>
      </c>
      <c r="E10" s="1" t="s">
        <v>28</v>
      </c>
      <c r="F10" s="1">
        <f>'1枚目'!G27</f>
        <v>0</v>
      </c>
      <c r="G10" s="1" t="s">
        <v>26</v>
      </c>
      <c r="H10" s="1" t="str">
        <f t="shared" si="0"/>
        <v>0年0月0日</v>
      </c>
      <c r="I10" s="1" t="str">
        <f t="shared" si="1"/>
        <v/>
      </c>
      <c r="J10" s="1" t="b">
        <f t="shared" si="2"/>
        <v>1</v>
      </c>
    </row>
    <row r="11" spans="1:20">
      <c r="A11" s="1" t="s">
        <v>51</v>
      </c>
      <c r="B11" s="1" t="e">
        <f>'1枚目'!#REF!</f>
        <v>#REF!</v>
      </c>
      <c r="C11" s="1" t="s">
        <v>20</v>
      </c>
      <c r="D11" s="1">
        <f>'1枚目'!Y27</f>
        <v>0</v>
      </c>
      <c r="E11" s="1" t="s">
        <v>28</v>
      </c>
      <c r="F11" s="1" t="e">
        <f>'1枚目'!#REF!</f>
        <v>#REF!</v>
      </c>
      <c r="G11" s="1" t="s">
        <v>26</v>
      </c>
      <c r="H11" s="1" t="e">
        <f t="shared" si="0"/>
        <v>#REF!</v>
      </c>
      <c r="I11" s="1" t="str">
        <f t="shared" si="1"/>
        <v/>
      </c>
      <c r="J11" s="1" t="b">
        <f t="shared" si="2"/>
        <v>1</v>
      </c>
    </row>
    <row r="12" spans="1:20">
      <c r="A12" s="1" t="s">
        <v>60</v>
      </c>
      <c r="B12" s="1">
        <f>'1枚目'!B30</f>
        <v>0</v>
      </c>
      <c r="C12" s="1" t="s">
        <v>20</v>
      </c>
      <c r="D12" s="1">
        <f>'1枚目'!E30</f>
        <v>0</v>
      </c>
      <c r="E12" s="1" t="s">
        <v>28</v>
      </c>
      <c r="F12" s="1">
        <f>'1枚目'!G30</f>
        <v>0</v>
      </c>
      <c r="G12" s="1" t="s">
        <v>26</v>
      </c>
      <c r="H12" s="1" t="str">
        <f t="shared" si="0"/>
        <v>0年0月0日</v>
      </c>
      <c r="I12" s="1" t="str">
        <f t="shared" si="1"/>
        <v/>
      </c>
      <c r="J12" s="1" t="b">
        <f t="shared" si="2"/>
        <v>1</v>
      </c>
    </row>
    <row r="13" spans="1:20">
      <c r="A13" s="1" t="s">
        <v>61</v>
      </c>
      <c r="B13" s="1" t="e">
        <f>'1枚目'!#REF!</f>
        <v>#REF!</v>
      </c>
      <c r="C13" s="1" t="s">
        <v>20</v>
      </c>
      <c r="D13" s="1">
        <f>'1枚目'!Y30</f>
        <v>0</v>
      </c>
      <c r="E13" s="1" t="s">
        <v>28</v>
      </c>
      <c r="F13" s="1" t="e">
        <f>'1枚目'!#REF!</f>
        <v>#REF!</v>
      </c>
      <c r="G13" s="1" t="s">
        <v>26</v>
      </c>
      <c r="H13" s="1" t="e">
        <f t="shared" si="0"/>
        <v>#REF!</v>
      </c>
      <c r="I13" s="1" t="str">
        <f t="shared" si="1"/>
        <v/>
      </c>
      <c r="J13" s="1" t="b">
        <f t="shared" si="2"/>
        <v>1</v>
      </c>
    </row>
    <row r="14" spans="1:20">
      <c r="A14" s="1" t="s">
        <v>87</v>
      </c>
      <c r="B14" s="1">
        <f>'1枚目'!B33</f>
        <v>0</v>
      </c>
      <c r="C14" s="1" t="s">
        <v>20</v>
      </c>
      <c r="D14" s="1">
        <f>'1枚目'!E33</f>
        <v>0</v>
      </c>
      <c r="E14" s="1" t="s">
        <v>28</v>
      </c>
      <c r="F14" s="1">
        <f>'1枚目'!G33</f>
        <v>0</v>
      </c>
      <c r="G14" s="1" t="s">
        <v>26</v>
      </c>
      <c r="H14" s="1" t="str">
        <f t="shared" ref="H14:H15" si="3">CONCATENATE(B14,C14,D14,E14,F14,G14)</f>
        <v>0年0月0日</v>
      </c>
      <c r="I14" s="1" t="str">
        <f t="shared" ref="I14:I15" si="4">IFERROR(DATEVALUE(H14),"")</f>
        <v/>
      </c>
      <c r="J14" s="1" t="b">
        <f t="shared" ref="J14:J15" si="5">IF(I$3&lt;=I14,TRUE)</f>
        <v>1</v>
      </c>
    </row>
    <row r="15" spans="1:20">
      <c r="A15" s="1" t="s">
        <v>86</v>
      </c>
      <c r="B15" s="1" t="e">
        <f>'1枚目'!#REF!</f>
        <v>#REF!</v>
      </c>
      <c r="C15" s="1" t="s">
        <v>20</v>
      </c>
      <c r="D15" s="1">
        <f>'1枚目'!Y33</f>
        <v>0</v>
      </c>
      <c r="E15" s="1" t="s">
        <v>28</v>
      </c>
      <c r="F15" s="1" t="e">
        <f>'1枚目'!#REF!</f>
        <v>#REF!</v>
      </c>
      <c r="G15" s="1" t="s">
        <v>26</v>
      </c>
      <c r="H15" s="1" t="e">
        <f t="shared" si="3"/>
        <v>#REF!</v>
      </c>
      <c r="I15" s="1" t="str">
        <f t="shared" si="4"/>
        <v/>
      </c>
      <c r="J15" s="1" t="b">
        <f t="shared" si="5"/>
        <v>1</v>
      </c>
    </row>
    <row r="16" spans="1:20">
      <c r="A16" s="1" t="s">
        <v>46</v>
      </c>
      <c r="B16" s="1">
        <f>'続（２枚目）'!A10</f>
        <v>0</v>
      </c>
      <c r="C16" s="1" t="s">
        <v>20</v>
      </c>
      <c r="D16" s="1">
        <f>'続（２枚目）'!D10</f>
        <v>0</v>
      </c>
      <c r="E16" s="1" t="s">
        <v>28</v>
      </c>
      <c r="F16" s="1">
        <f>'続（２枚目）'!F10</f>
        <v>0</v>
      </c>
      <c r="G16" s="1" t="s">
        <v>26</v>
      </c>
      <c r="H16" s="1" t="str">
        <f t="shared" si="0"/>
        <v>0年0月0日</v>
      </c>
      <c r="I16" s="1" t="str">
        <f t="shared" si="1"/>
        <v/>
      </c>
      <c r="J16" s="1" t="b">
        <f t="shared" si="2"/>
        <v>1</v>
      </c>
      <c r="K16" s="1" t="str">
        <f>IFERROR(I16,"")</f>
        <v/>
      </c>
    </row>
    <row r="17" spans="1:10">
      <c r="A17" s="1" t="s">
        <v>47</v>
      </c>
      <c r="B17" s="1">
        <f>'続（２枚目）'!H10</f>
        <v>0</v>
      </c>
      <c r="C17" s="1" t="s">
        <v>20</v>
      </c>
      <c r="D17" s="1">
        <f>'続（２枚目）'!K10</f>
        <v>0</v>
      </c>
      <c r="E17" s="1" t="s">
        <v>28</v>
      </c>
      <c r="F17" s="1">
        <f>'続（２枚目）'!M10</f>
        <v>0</v>
      </c>
      <c r="G17" s="1" t="s">
        <v>26</v>
      </c>
      <c r="H17" s="1" t="str">
        <f t="shared" si="0"/>
        <v>0年0月0日</v>
      </c>
      <c r="I17" s="1" t="str">
        <f t="shared" si="1"/>
        <v/>
      </c>
      <c r="J17" s="1" t="b">
        <f t="shared" si="2"/>
        <v>1</v>
      </c>
    </row>
    <row r="18" spans="1:10">
      <c r="A18" s="1" t="s">
        <v>48</v>
      </c>
      <c r="B18" s="1">
        <f>'続（２枚目）'!A13</f>
        <v>0</v>
      </c>
      <c r="C18" s="1" t="s">
        <v>20</v>
      </c>
      <c r="D18" s="1">
        <f>'続（２枚目）'!D13</f>
        <v>0</v>
      </c>
      <c r="E18" s="1" t="s">
        <v>28</v>
      </c>
      <c r="F18" s="1">
        <f>'続（２枚目）'!F13</f>
        <v>0</v>
      </c>
      <c r="G18" s="1" t="s">
        <v>26</v>
      </c>
      <c r="H18" s="1" t="str">
        <f t="shared" si="0"/>
        <v>0年0月0日</v>
      </c>
      <c r="I18" s="1" t="str">
        <f t="shared" si="1"/>
        <v/>
      </c>
      <c r="J18" s="1" t="b">
        <f t="shared" si="2"/>
        <v>1</v>
      </c>
    </row>
    <row r="19" spans="1:10">
      <c r="A19" s="1" t="s">
        <v>49</v>
      </c>
      <c r="B19" s="1">
        <f>'続（２枚目）'!H13</f>
        <v>0</v>
      </c>
      <c r="C19" s="1" t="s">
        <v>20</v>
      </c>
      <c r="D19" s="1">
        <f>'続（２枚目）'!K13</f>
        <v>0</v>
      </c>
      <c r="E19" s="1" t="s">
        <v>28</v>
      </c>
      <c r="F19" s="1">
        <f>'続（２枚目）'!M13</f>
        <v>0</v>
      </c>
      <c r="G19" s="1" t="s">
        <v>26</v>
      </c>
      <c r="H19" s="1" t="str">
        <f t="shared" si="0"/>
        <v>0年0月0日</v>
      </c>
      <c r="I19" s="1" t="str">
        <f t="shared" si="1"/>
        <v/>
      </c>
      <c r="J19" s="1" t="b">
        <f t="shared" si="2"/>
        <v>1</v>
      </c>
    </row>
    <row r="20" spans="1:10">
      <c r="A20" s="1" t="s">
        <v>52</v>
      </c>
      <c r="B20" s="1">
        <f>'続（２枚目）'!A16</f>
        <v>0</v>
      </c>
      <c r="C20" s="1" t="s">
        <v>20</v>
      </c>
      <c r="D20" s="1">
        <f>'続（２枚目）'!D16</f>
        <v>0</v>
      </c>
      <c r="E20" s="1" t="s">
        <v>28</v>
      </c>
      <c r="F20" s="1">
        <f>'続（２枚目）'!F16</f>
        <v>0</v>
      </c>
      <c r="G20" s="1" t="s">
        <v>26</v>
      </c>
      <c r="H20" s="1" t="str">
        <f t="shared" si="0"/>
        <v>0年0月0日</v>
      </c>
      <c r="I20" s="1" t="str">
        <f t="shared" si="1"/>
        <v/>
      </c>
      <c r="J20" s="1" t="b">
        <f t="shared" si="2"/>
        <v>1</v>
      </c>
    </row>
    <row r="21" spans="1:10">
      <c r="A21" s="1" t="s">
        <v>53</v>
      </c>
      <c r="B21" s="1">
        <f>'続（２枚目）'!H16</f>
        <v>0</v>
      </c>
      <c r="C21" s="1" t="s">
        <v>20</v>
      </c>
      <c r="D21" s="1">
        <f>'続（２枚目）'!K16</f>
        <v>0</v>
      </c>
      <c r="E21" s="1" t="s">
        <v>28</v>
      </c>
      <c r="F21" s="1">
        <f>'続（２枚目）'!M16</f>
        <v>0</v>
      </c>
      <c r="G21" s="1" t="s">
        <v>26</v>
      </c>
      <c r="H21" s="1" t="str">
        <f t="shared" si="0"/>
        <v>0年0月0日</v>
      </c>
      <c r="I21" s="1" t="str">
        <f t="shared" si="1"/>
        <v/>
      </c>
      <c r="J21" s="1" t="b">
        <f t="shared" si="2"/>
        <v>1</v>
      </c>
    </row>
    <row r="22" spans="1:10">
      <c r="A22" s="1" t="s">
        <v>62</v>
      </c>
      <c r="B22" s="1">
        <f>'続（２枚目）'!A19</f>
        <v>0</v>
      </c>
      <c r="C22" s="1" t="s">
        <v>20</v>
      </c>
      <c r="D22" s="1">
        <f>'続（２枚目）'!D19</f>
        <v>0</v>
      </c>
      <c r="E22" s="1" t="s">
        <v>28</v>
      </c>
      <c r="F22" s="1">
        <f>'続（２枚目）'!F19</f>
        <v>0</v>
      </c>
      <c r="G22" s="1" t="s">
        <v>26</v>
      </c>
      <c r="H22" s="1" t="str">
        <f t="shared" si="0"/>
        <v>0年0月0日</v>
      </c>
      <c r="I22" s="1" t="str">
        <f t="shared" si="1"/>
        <v/>
      </c>
      <c r="J22" s="1" t="b">
        <f t="shared" si="2"/>
        <v>1</v>
      </c>
    </row>
    <row r="23" spans="1:10">
      <c r="A23" s="1" t="s">
        <v>63</v>
      </c>
      <c r="B23" s="1">
        <f>'続（２枚目）'!H19</f>
        <v>0</v>
      </c>
      <c r="C23" s="1" t="s">
        <v>20</v>
      </c>
      <c r="D23" s="1">
        <f>'続（２枚目）'!K19</f>
        <v>0</v>
      </c>
      <c r="E23" s="1" t="s">
        <v>28</v>
      </c>
      <c r="F23" s="1">
        <f>'続（２枚目）'!M19</f>
        <v>0</v>
      </c>
      <c r="G23" s="1" t="s">
        <v>26</v>
      </c>
      <c r="H23" s="1" t="str">
        <f t="shared" si="0"/>
        <v>0年0月0日</v>
      </c>
      <c r="I23" s="1" t="str">
        <f t="shared" si="1"/>
        <v/>
      </c>
      <c r="J23" s="1" t="b">
        <f t="shared" si="2"/>
        <v>1</v>
      </c>
    </row>
    <row r="24" spans="1:10">
      <c r="A24" s="1" t="s">
        <v>66</v>
      </c>
      <c r="B24" s="1">
        <f>'続（２枚目）'!A22</f>
        <v>0</v>
      </c>
      <c r="C24" s="1" t="s">
        <v>20</v>
      </c>
      <c r="D24" s="1">
        <f>'続（２枚目）'!D22</f>
        <v>0</v>
      </c>
      <c r="E24" s="1" t="s">
        <v>28</v>
      </c>
      <c r="F24" s="1">
        <f>'続（２枚目）'!F22</f>
        <v>0</v>
      </c>
      <c r="G24" s="1" t="s">
        <v>26</v>
      </c>
      <c r="H24" s="1" t="str">
        <f t="shared" si="0"/>
        <v>0年0月0日</v>
      </c>
      <c r="I24" s="1" t="str">
        <f t="shared" si="1"/>
        <v/>
      </c>
      <c r="J24" s="1" t="b">
        <f t="shared" si="2"/>
        <v>1</v>
      </c>
    </row>
    <row r="25" spans="1:10">
      <c r="A25" s="1" t="s">
        <v>67</v>
      </c>
      <c r="B25" s="1">
        <f>'続（２枚目）'!H22</f>
        <v>0</v>
      </c>
      <c r="C25" s="1" t="s">
        <v>20</v>
      </c>
      <c r="D25" s="1">
        <f>'続（２枚目）'!K22</f>
        <v>0</v>
      </c>
      <c r="E25" s="1" t="s">
        <v>28</v>
      </c>
      <c r="F25" s="1">
        <f>'続（２枚目）'!M22</f>
        <v>0</v>
      </c>
      <c r="G25" s="1" t="s">
        <v>26</v>
      </c>
      <c r="H25" s="1" t="str">
        <f t="shared" si="0"/>
        <v>0年0月0日</v>
      </c>
      <c r="I25" s="1" t="str">
        <f t="shared" si="1"/>
        <v/>
      </c>
      <c r="J25" s="1" t="b">
        <f t="shared" si="2"/>
        <v>1</v>
      </c>
    </row>
    <row r="26" spans="1:10">
      <c r="A26" s="1" t="s">
        <v>70</v>
      </c>
      <c r="B26" s="1">
        <f>'続（２枚目）'!A25</f>
        <v>0</v>
      </c>
      <c r="C26" s="1" t="s">
        <v>20</v>
      </c>
      <c r="D26" s="1">
        <f>'続（２枚目）'!D25</f>
        <v>0</v>
      </c>
      <c r="E26" s="1" t="s">
        <v>28</v>
      </c>
      <c r="F26" s="1">
        <f>'続（２枚目）'!F25</f>
        <v>0</v>
      </c>
      <c r="G26" s="1" t="s">
        <v>26</v>
      </c>
      <c r="H26" s="1" t="str">
        <f t="shared" si="0"/>
        <v>0年0月0日</v>
      </c>
      <c r="I26" s="1" t="str">
        <f t="shared" si="1"/>
        <v/>
      </c>
      <c r="J26" s="1" t="b">
        <f t="shared" si="2"/>
        <v>1</v>
      </c>
    </row>
    <row r="27" spans="1:10">
      <c r="A27" s="1" t="s">
        <v>71</v>
      </c>
      <c r="B27" s="1">
        <f>'続（２枚目）'!H25</f>
        <v>0</v>
      </c>
      <c r="C27" s="1" t="s">
        <v>20</v>
      </c>
      <c r="D27" s="1">
        <f>'続（２枚目）'!K25</f>
        <v>0</v>
      </c>
      <c r="E27" s="1" t="s">
        <v>28</v>
      </c>
      <c r="F27" s="1">
        <f>'続（２枚目）'!M25</f>
        <v>0</v>
      </c>
      <c r="G27" s="1" t="s">
        <v>26</v>
      </c>
      <c r="H27" s="1" t="str">
        <f t="shared" si="0"/>
        <v>0年0月0日</v>
      </c>
      <c r="I27" s="1" t="str">
        <f t="shared" si="1"/>
        <v/>
      </c>
      <c r="J27" s="1" t="b">
        <f t="shared" si="2"/>
        <v>1</v>
      </c>
    </row>
    <row r="28" spans="1:10">
      <c r="A28" s="1" t="s">
        <v>74</v>
      </c>
      <c r="B28" s="1">
        <f>'続（２枚目）'!A28</f>
        <v>0</v>
      </c>
      <c r="C28" s="1" t="s">
        <v>20</v>
      </c>
      <c r="D28" s="1">
        <f>'続（２枚目）'!D28</f>
        <v>0</v>
      </c>
      <c r="E28" s="1" t="s">
        <v>28</v>
      </c>
      <c r="F28" s="1">
        <f>'続（２枚目）'!F28</f>
        <v>0</v>
      </c>
      <c r="G28" s="1" t="s">
        <v>26</v>
      </c>
      <c r="H28" s="1" t="str">
        <f t="shared" si="0"/>
        <v>0年0月0日</v>
      </c>
      <c r="I28" s="1" t="str">
        <f t="shared" si="1"/>
        <v/>
      </c>
      <c r="J28" s="1" t="b">
        <f t="shared" si="2"/>
        <v>1</v>
      </c>
    </row>
    <row r="29" spans="1:10">
      <c r="A29" s="1" t="s">
        <v>75</v>
      </c>
      <c r="B29" s="1">
        <f>'続（２枚目）'!H28</f>
        <v>0</v>
      </c>
      <c r="C29" s="1" t="s">
        <v>20</v>
      </c>
      <c r="D29" s="1">
        <f>'続（２枚目）'!K28</f>
        <v>0</v>
      </c>
      <c r="E29" s="1" t="s">
        <v>28</v>
      </c>
      <c r="F29" s="1">
        <f>'続（２枚目）'!M28</f>
        <v>0</v>
      </c>
      <c r="G29" s="1" t="s">
        <v>26</v>
      </c>
      <c r="H29" s="1" t="str">
        <f t="shared" si="0"/>
        <v>0年0月0日</v>
      </c>
      <c r="I29" s="1" t="str">
        <f t="shared" si="1"/>
        <v/>
      </c>
      <c r="J29" s="1" t="b">
        <f t="shared" si="2"/>
        <v>1</v>
      </c>
    </row>
    <row r="30" spans="1:10">
      <c r="A30" s="1" t="s">
        <v>78</v>
      </c>
      <c r="B30" s="1">
        <f>'続（２枚目）'!A31</f>
        <v>0</v>
      </c>
      <c r="C30" s="1" t="s">
        <v>20</v>
      </c>
      <c r="D30" s="1">
        <f>'続（２枚目）'!D31</f>
        <v>0</v>
      </c>
      <c r="E30" s="1" t="s">
        <v>28</v>
      </c>
      <c r="F30" s="1">
        <f>'続（２枚目）'!F31</f>
        <v>0</v>
      </c>
      <c r="G30" s="1" t="s">
        <v>26</v>
      </c>
      <c r="H30" s="1" t="str">
        <f t="shared" si="0"/>
        <v>0年0月0日</v>
      </c>
      <c r="I30" s="1" t="str">
        <f t="shared" si="1"/>
        <v/>
      </c>
      <c r="J30" s="1" t="b">
        <f t="shared" si="2"/>
        <v>1</v>
      </c>
    </row>
    <row r="31" spans="1:10">
      <c r="A31" s="1" t="s">
        <v>79</v>
      </c>
      <c r="B31" s="1">
        <f>'続（２枚目）'!H31</f>
        <v>0</v>
      </c>
      <c r="C31" s="1" t="s">
        <v>20</v>
      </c>
      <c r="D31" s="1">
        <f>'続（２枚目）'!K31</f>
        <v>0</v>
      </c>
      <c r="E31" s="1" t="s">
        <v>28</v>
      </c>
      <c r="F31" s="1">
        <f>'続（２枚目）'!M31</f>
        <v>0</v>
      </c>
      <c r="G31" s="1" t="s">
        <v>26</v>
      </c>
      <c r="H31" s="1" t="str">
        <f t="shared" si="0"/>
        <v>0年0月0日</v>
      </c>
      <c r="I31" s="1" t="str">
        <f t="shared" si="1"/>
        <v/>
      </c>
      <c r="J31" s="1" t="b">
        <f t="shared" si="2"/>
        <v>1</v>
      </c>
    </row>
    <row r="32" spans="1:10">
      <c r="A32" s="1" t="s">
        <v>82</v>
      </c>
      <c r="B32" s="1">
        <f>'続（２枚目）'!A34</f>
        <v>0</v>
      </c>
      <c r="C32" s="1" t="s">
        <v>20</v>
      </c>
      <c r="D32" s="1">
        <f>'続（２枚目）'!D34</f>
        <v>0</v>
      </c>
      <c r="E32" s="1" t="s">
        <v>28</v>
      </c>
      <c r="F32" s="1">
        <f>'続（２枚目）'!F34</f>
        <v>0</v>
      </c>
      <c r="G32" s="1" t="s">
        <v>26</v>
      </c>
      <c r="H32" s="1" t="str">
        <f t="shared" si="0"/>
        <v>0年0月0日</v>
      </c>
      <c r="I32" s="1" t="str">
        <f t="shared" si="1"/>
        <v/>
      </c>
      <c r="J32" s="1" t="b">
        <f t="shared" si="2"/>
        <v>1</v>
      </c>
    </row>
    <row r="33" spans="1:10">
      <c r="A33" s="1" t="s">
        <v>83</v>
      </c>
      <c r="B33" s="1">
        <f>'続（２枚目）'!H34</f>
        <v>0</v>
      </c>
      <c r="C33" s="1" t="s">
        <v>20</v>
      </c>
      <c r="D33" s="1">
        <f>'続（２枚目）'!K34</f>
        <v>0</v>
      </c>
      <c r="E33" s="1" t="s">
        <v>28</v>
      </c>
      <c r="F33" s="1">
        <f>'続（２枚目）'!M34</f>
        <v>0</v>
      </c>
      <c r="G33" s="1" t="s">
        <v>26</v>
      </c>
      <c r="H33" s="1" t="str">
        <f t="shared" si="0"/>
        <v>0年0月0日</v>
      </c>
      <c r="I33" s="1" t="str">
        <f t="shared" si="1"/>
        <v/>
      </c>
      <c r="J33" s="1" t="b">
        <f t="shared" si="2"/>
        <v>1</v>
      </c>
    </row>
    <row r="34" spans="1:10">
      <c r="A34" s="1" t="s">
        <v>88</v>
      </c>
      <c r="B34" s="1">
        <f>'続（２枚目）'!A37</f>
        <v>0</v>
      </c>
      <c r="C34" s="1" t="s">
        <v>20</v>
      </c>
      <c r="D34" s="1">
        <f>'続（２枚目）'!D37</f>
        <v>0</v>
      </c>
      <c r="E34" s="1" t="s">
        <v>28</v>
      </c>
      <c r="F34" s="1">
        <f>'続（２枚目）'!F37</f>
        <v>0</v>
      </c>
      <c r="G34" s="1" t="s">
        <v>26</v>
      </c>
      <c r="H34" s="1" t="str">
        <f t="shared" ref="H34:H35" si="6">CONCATENATE(B34,C34,D34,E34,F34,G34)</f>
        <v>0年0月0日</v>
      </c>
      <c r="I34" s="1" t="str">
        <f t="shared" ref="I34:I35" si="7">IFERROR(DATEVALUE(H34),"")</f>
        <v/>
      </c>
      <c r="J34" s="1" t="b">
        <f t="shared" ref="J34:J35" si="8">IF(I$3&lt;=I34,TRUE)</f>
        <v>1</v>
      </c>
    </row>
    <row r="35" spans="1:10">
      <c r="A35" s="1" t="s">
        <v>89</v>
      </c>
      <c r="B35" s="1">
        <f>'続（２枚目）'!H37</f>
        <v>0</v>
      </c>
      <c r="C35" s="1" t="s">
        <v>20</v>
      </c>
      <c r="D35" s="1">
        <f>'続（２枚目）'!K37</f>
        <v>0</v>
      </c>
      <c r="E35" s="1" t="s">
        <v>28</v>
      </c>
      <c r="F35" s="1">
        <f>'続（２枚目）'!M37</f>
        <v>0</v>
      </c>
      <c r="G35" s="1" t="s">
        <v>26</v>
      </c>
      <c r="H35" s="1" t="str">
        <f t="shared" si="6"/>
        <v>0年0月0日</v>
      </c>
      <c r="I35" s="1" t="str">
        <f t="shared" si="7"/>
        <v/>
      </c>
      <c r="J35" s="1" t="b">
        <f t="shared" si="8"/>
        <v>1</v>
      </c>
    </row>
    <row r="36" spans="1:10">
      <c r="A36" s="1" t="s">
        <v>54</v>
      </c>
      <c r="B36" s="1">
        <f>'続（3枚目）'!A10</f>
        <v>0</v>
      </c>
      <c r="C36" s="1" t="s">
        <v>20</v>
      </c>
      <c r="D36" s="1">
        <f>'続（3枚目）'!D10</f>
        <v>0</v>
      </c>
      <c r="E36" s="1" t="s">
        <v>28</v>
      </c>
      <c r="F36" s="1">
        <f>'続（3枚目）'!F10</f>
        <v>0</v>
      </c>
      <c r="G36" s="1" t="s">
        <v>26</v>
      </c>
      <c r="H36" s="1" t="str">
        <f t="shared" si="0"/>
        <v>0年0月0日</v>
      </c>
      <c r="I36" s="1" t="str">
        <f t="shared" si="1"/>
        <v/>
      </c>
      <c r="J36" s="1" t="b">
        <f t="shared" si="2"/>
        <v>1</v>
      </c>
    </row>
    <row r="37" spans="1:10">
      <c r="A37" s="1" t="s">
        <v>55</v>
      </c>
      <c r="B37" s="1">
        <f>'続（3枚目）'!H10</f>
        <v>0</v>
      </c>
      <c r="C37" s="1" t="s">
        <v>20</v>
      </c>
      <c r="D37" s="1">
        <f>'続（3枚目）'!K10</f>
        <v>0</v>
      </c>
      <c r="E37" s="1" t="s">
        <v>28</v>
      </c>
      <c r="F37" s="1">
        <f>'続（3枚目）'!M10</f>
        <v>0</v>
      </c>
      <c r="G37" s="1" t="s">
        <v>26</v>
      </c>
      <c r="H37" s="1" t="str">
        <f t="shared" si="0"/>
        <v>0年0月0日</v>
      </c>
      <c r="I37" s="1" t="str">
        <f t="shared" si="1"/>
        <v/>
      </c>
      <c r="J37" s="1" t="b">
        <f t="shared" si="2"/>
        <v>1</v>
      </c>
    </row>
    <row r="38" spans="1:10">
      <c r="A38" s="1" t="s">
        <v>56</v>
      </c>
      <c r="B38" s="1">
        <f>'続（3枚目）'!A13</f>
        <v>0</v>
      </c>
      <c r="C38" s="1" t="s">
        <v>20</v>
      </c>
      <c r="D38" s="1">
        <f>'続（3枚目）'!D13</f>
        <v>0</v>
      </c>
      <c r="E38" s="1" t="s">
        <v>28</v>
      </c>
      <c r="F38" s="1">
        <f>'続（3枚目）'!F13</f>
        <v>0</v>
      </c>
      <c r="G38" s="1" t="s">
        <v>26</v>
      </c>
      <c r="H38" s="1" t="str">
        <f t="shared" si="0"/>
        <v>0年0月0日</v>
      </c>
      <c r="I38" s="1" t="str">
        <f t="shared" si="1"/>
        <v/>
      </c>
      <c r="J38" s="1" t="b">
        <f t="shared" si="2"/>
        <v>1</v>
      </c>
    </row>
    <row r="39" spans="1:10">
      <c r="A39" s="1" t="s">
        <v>57</v>
      </c>
      <c r="B39" s="1">
        <f>'続（3枚目）'!H13</f>
        <v>0</v>
      </c>
      <c r="C39" s="1" t="s">
        <v>20</v>
      </c>
      <c r="D39" s="1">
        <f>'続（3枚目）'!K13</f>
        <v>0</v>
      </c>
      <c r="E39" s="1" t="s">
        <v>28</v>
      </c>
      <c r="F39" s="1">
        <f>'続（3枚目）'!M13</f>
        <v>0</v>
      </c>
      <c r="G39" s="1" t="s">
        <v>26</v>
      </c>
      <c r="H39" s="1" t="str">
        <f t="shared" si="0"/>
        <v>0年0月0日</v>
      </c>
      <c r="I39" s="1" t="str">
        <f t="shared" si="1"/>
        <v/>
      </c>
      <c r="J39" s="1" t="b">
        <f t="shared" si="2"/>
        <v>1</v>
      </c>
    </row>
    <row r="40" spans="1:10">
      <c r="A40" s="1" t="s">
        <v>58</v>
      </c>
      <c r="B40" s="1">
        <f>'続（3枚目）'!A16</f>
        <v>0</v>
      </c>
      <c r="C40" s="1" t="s">
        <v>20</v>
      </c>
      <c r="D40" s="1">
        <f>'続（3枚目）'!D16</f>
        <v>0</v>
      </c>
      <c r="E40" s="1" t="s">
        <v>28</v>
      </c>
      <c r="F40" s="1">
        <f>'続（3枚目）'!F16</f>
        <v>0</v>
      </c>
      <c r="G40" s="1" t="s">
        <v>26</v>
      </c>
      <c r="H40" s="1" t="str">
        <f t="shared" si="0"/>
        <v>0年0月0日</v>
      </c>
      <c r="I40" s="1" t="str">
        <f t="shared" si="1"/>
        <v/>
      </c>
      <c r="J40" s="1" t="b">
        <f t="shared" si="2"/>
        <v>1</v>
      </c>
    </row>
    <row r="41" spans="1:10">
      <c r="A41" s="1" t="s">
        <v>59</v>
      </c>
      <c r="B41" s="1">
        <f>'続（3枚目）'!H16</f>
        <v>0</v>
      </c>
      <c r="C41" s="1" t="s">
        <v>20</v>
      </c>
      <c r="D41" s="1">
        <f>'続（3枚目）'!K16</f>
        <v>0</v>
      </c>
      <c r="E41" s="1" t="s">
        <v>28</v>
      </c>
      <c r="F41" s="1">
        <f>'続（3枚目）'!M16</f>
        <v>0</v>
      </c>
      <c r="G41" s="1" t="s">
        <v>26</v>
      </c>
      <c r="H41" s="1" t="str">
        <f t="shared" si="0"/>
        <v>0年0月0日</v>
      </c>
      <c r="I41" s="1" t="str">
        <f t="shared" si="1"/>
        <v/>
      </c>
      <c r="J41" s="1" t="b">
        <f t="shared" si="2"/>
        <v>1</v>
      </c>
    </row>
    <row r="42" spans="1:10">
      <c r="A42" s="1" t="s">
        <v>64</v>
      </c>
      <c r="B42" s="1">
        <f>'続（3枚目）'!A19</f>
        <v>0</v>
      </c>
      <c r="C42" s="1" t="s">
        <v>20</v>
      </c>
      <c r="D42" s="1">
        <f>'続（3枚目）'!D19</f>
        <v>0</v>
      </c>
      <c r="E42" s="1" t="s">
        <v>28</v>
      </c>
      <c r="F42" s="1">
        <f>'続（3枚目）'!F19</f>
        <v>0</v>
      </c>
      <c r="G42" s="1" t="s">
        <v>26</v>
      </c>
      <c r="H42" s="1" t="str">
        <f t="shared" si="0"/>
        <v>0年0月0日</v>
      </c>
      <c r="I42" s="1" t="str">
        <f t="shared" si="1"/>
        <v/>
      </c>
      <c r="J42" s="1" t="b">
        <f t="shared" si="2"/>
        <v>1</v>
      </c>
    </row>
    <row r="43" spans="1:10">
      <c r="A43" s="1" t="s">
        <v>65</v>
      </c>
      <c r="B43" s="1">
        <f>'続（3枚目）'!H19</f>
        <v>0</v>
      </c>
      <c r="C43" s="1" t="s">
        <v>20</v>
      </c>
      <c r="D43" s="1">
        <f>'続（3枚目）'!K19</f>
        <v>0</v>
      </c>
      <c r="E43" s="1" t="s">
        <v>28</v>
      </c>
      <c r="F43" s="1">
        <f>'続（3枚目）'!M19</f>
        <v>0</v>
      </c>
      <c r="G43" s="1" t="s">
        <v>26</v>
      </c>
      <c r="H43" s="1" t="str">
        <f t="shared" si="0"/>
        <v>0年0月0日</v>
      </c>
      <c r="I43" s="1" t="str">
        <f t="shared" si="1"/>
        <v/>
      </c>
      <c r="J43" s="1" t="b">
        <f t="shared" si="2"/>
        <v>1</v>
      </c>
    </row>
    <row r="44" spans="1:10">
      <c r="A44" s="1" t="s">
        <v>68</v>
      </c>
      <c r="B44" s="1">
        <f>'続（3枚目）'!A22</f>
        <v>0</v>
      </c>
      <c r="C44" s="1" t="s">
        <v>20</v>
      </c>
      <c r="D44" s="1">
        <f>'続（3枚目）'!D22</f>
        <v>0</v>
      </c>
      <c r="E44" s="1" t="s">
        <v>28</v>
      </c>
      <c r="F44" s="1">
        <f>'続（3枚目）'!F22</f>
        <v>0</v>
      </c>
      <c r="G44" s="1" t="s">
        <v>26</v>
      </c>
      <c r="H44" s="1" t="str">
        <f t="shared" si="0"/>
        <v>0年0月0日</v>
      </c>
      <c r="I44" s="1" t="str">
        <f t="shared" si="1"/>
        <v/>
      </c>
      <c r="J44" s="1" t="b">
        <f t="shared" si="2"/>
        <v>1</v>
      </c>
    </row>
    <row r="45" spans="1:10">
      <c r="A45" s="1" t="s">
        <v>69</v>
      </c>
      <c r="B45" s="1">
        <f>'続（3枚目）'!H22</f>
        <v>0</v>
      </c>
      <c r="C45" s="1" t="s">
        <v>20</v>
      </c>
      <c r="D45" s="1">
        <f>'続（3枚目）'!K22</f>
        <v>0</v>
      </c>
      <c r="E45" s="1" t="s">
        <v>28</v>
      </c>
      <c r="F45" s="1">
        <f>'続（3枚目）'!M22</f>
        <v>0</v>
      </c>
      <c r="G45" s="1" t="s">
        <v>26</v>
      </c>
      <c r="H45" s="1" t="str">
        <f t="shared" si="0"/>
        <v>0年0月0日</v>
      </c>
      <c r="I45" s="1" t="str">
        <f t="shared" si="1"/>
        <v/>
      </c>
      <c r="J45" s="1" t="b">
        <f t="shared" si="2"/>
        <v>1</v>
      </c>
    </row>
    <row r="46" spans="1:10">
      <c r="A46" s="1" t="s">
        <v>72</v>
      </c>
      <c r="B46" s="1">
        <f>'続（3枚目）'!A25</f>
        <v>0</v>
      </c>
      <c r="C46" s="1" t="s">
        <v>20</v>
      </c>
      <c r="D46" s="1">
        <f>'続（3枚目）'!D25</f>
        <v>0</v>
      </c>
      <c r="E46" s="1" t="s">
        <v>28</v>
      </c>
      <c r="F46" s="1">
        <f>'続（3枚目）'!F25</f>
        <v>0</v>
      </c>
      <c r="G46" s="1" t="s">
        <v>26</v>
      </c>
      <c r="H46" s="1" t="str">
        <f t="shared" si="0"/>
        <v>0年0月0日</v>
      </c>
      <c r="I46" s="1" t="str">
        <f t="shared" si="1"/>
        <v/>
      </c>
      <c r="J46" s="1" t="b">
        <f t="shared" si="2"/>
        <v>1</v>
      </c>
    </row>
    <row r="47" spans="1:10">
      <c r="A47" s="1" t="s">
        <v>73</v>
      </c>
      <c r="B47" s="1">
        <f>'続（3枚目）'!H25</f>
        <v>0</v>
      </c>
      <c r="C47" s="1" t="s">
        <v>20</v>
      </c>
      <c r="D47" s="1">
        <f>'続（3枚目）'!K25</f>
        <v>0</v>
      </c>
      <c r="E47" s="1" t="s">
        <v>28</v>
      </c>
      <c r="F47" s="1">
        <f>'続（3枚目）'!M25</f>
        <v>0</v>
      </c>
      <c r="G47" s="1" t="s">
        <v>26</v>
      </c>
      <c r="H47" s="1" t="str">
        <f t="shared" si="0"/>
        <v>0年0月0日</v>
      </c>
      <c r="I47" s="1" t="str">
        <f t="shared" si="1"/>
        <v/>
      </c>
      <c r="J47" s="1" t="b">
        <f t="shared" si="2"/>
        <v>1</v>
      </c>
    </row>
    <row r="48" spans="1:10">
      <c r="A48" s="1" t="s">
        <v>76</v>
      </c>
      <c r="B48" s="1">
        <f>'続（3枚目）'!A28</f>
        <v>0</v>
      </c>
      <c r="C48" s="1" t="s">
        <v>20</v>
      </c>
      <c r="D48" s="1">
        <f>'続（3枚目）'!D28</f>
        <v>0</v>
      </c>
      <c r="E48" s="1" t="s">
        <v>28</v>
      </c>
      <c r="F48" s="1">
        <f>'続（3枚目）'!F28</f>
        <v>0</v>
      </c>
      <c r="G48" s="1" t="s">
        <v>26</v>
      </c>
      <c r="H48" s="1" t="str">
        <f t="shared" ref="H48:H53" si="9">CONCATENATE(B48,C48,D48,E48,F48,G48)</f>
        <v>0年0月0日</v>
      </c>
      <c r="I48" s="1" t="str">
        <f t="shared" si="1"/>
        <v/>
      </c>
      <c r="J48" s="1" t="b">
        <f t="shared" si="2"/>
        <v>1</v>
      </c>
    </row>
    <row r="49" spans="1:10">
      <c r="A49" s="1" t="s">
        <v>77</v>
      </c>
      <c r="B49" s="1">
        <f>'続（3枚目）'!H28</f>
        <v>0</v>
      </c>
      <c r="C49" s="1" t="s">
        <v>20</v>
      </c>
      <c r="D49" s="1">
        <f>'続（3枚目）'!K28</f>
        <v>0</v>
      </c>
      <c r="E49" s="1" t="s">
        <v>28</v>
      </c>
      <c r="F49" s="1">
        <f>'続（3枚目）'!M28</f>
        <v>0</v>
      </c>
      <c r="G49" s="1" t="s">
        <v>26</v>
      </c>
      <c r="H49" s="1" t="str">
        <f t="shared" si="9"/>
        <v>0年0月0日</v>
      </c>
      <c r="I49" s="1" t="str">
        <f t="shared" si="1"/>
        <v/>
      </c>
      <c r="J49" s="1" t="b">
        <f t="shared" si="2"/>
        <v>1</v>
      </c>
    </row>
    <row r="50" spans="1:10">
      <c r="A50" s="1" t="s">
        <v>80</v>
      </c>
      <c r="B50" s="1">
        <f>'続（3枚目）'!A31</f>
        <v>0</v>
      </c>
      <c r="C50" s="1" t="s">
        <v>20</v>
      </c>
      <c r="D50" s="1">
        <f>'続（3枚目）'!D31</f>
        <v>0</v>
      </c>
      <c r="E50" s="1" t="s">
        <v>28</v>
      </c>
      <c r="F50" s="1">
        <f>'続（3枚目）'!F31</f>
        <v>0</v>
      </c>
      <c r="G50" s="1" t="s">
        <v>26</v>
      </c>
      <c r="H50" s="1" t="str">
        <f t="shared" si="9"/>
        <v>0年0月0日</v>
      </c>
      <c r="I50" s="1" t="str">
        <f t="shared" si="1"/>
        <v/>
      </c>
      <c r="J50" s="1" t="b">
        <f t="shared" si="2"/>
        <v>1</v>
      </c>
    </row>
    <row r="51" spans="1:10">
      <c r="A51" s="1" t="s">
        <v>81</v>
      </c>
      <c r="B51" s="1">
        <f>'続（3枚目）'!H31</f>
        <v>0</v>
      </c>
      <c r="C51" s="1" t="s">
        <v>20</v>
      </c>
      <c r="D51" s="1">
        <f>'続（3枚目）'!K31</f>
        <v>0</v>
      </c>
      <c r="E51" s="1" t="s">
        <v>28</v>
      </c>
      <c r="F51" s="1">
        <f>'続（3枚目）'!M31</f>
        <v>0</v>
      </c>
      <c r="G51" s="1" t="s">
        <v>26</v>
      </c>
      <c r="H51" s="1" t="str">
        <f t="shared" si="9"/>
        <v>0年0月0日</v>
      </c>
      <c r="I51" s="1" t="str">
        <f t="shared" si="1"/>
        <v/>
      </c>
      <c r="J51" s="1" t="b">
        <f t="shared" si="2"/>
        <v>1</v>
      </c>
    </row>
    <row r="52" spans="1:10">
      <c r="A52" s="1" t="s">
        <v>84</v>
      </c>
      <c r="B52" s="1">
        <f>'続（3枚目）'!A34</f>
        <v>0</v>
      </c>
      <c r="C52" s="1" t="s">
        <v>20</v>
      </c>
      <c r="D52" s="1">
        <f>'続（3枚目）'!D34</f>
        <v>0</v>
      </c>
      <c r="E52" s="1" t="s">
        <v>28</v>
      </c>
      <c r="F52" s="1">
        <f>'続（3枚目）'!F34</f>
        <v>0</v>
      </c>
      <c r="G52" s="1" t="s">
        <v>26</v>
      </c>
      <c r="H52" s="1" t="str">
        <f t="shared" si="9"/>
        <v>0年0月0日</v>
      </c>
      <c r="I52" s="1" t="str">
        <f t="shared" si="1"/>
        <v/>
      </c>
      <c r="J52" s="1" t="b">
        <f t="shared" si="2"/>
        <v>1</v>
      </c>
    </row>
    <row r="53" spans="1:10">
      <c r="A53" s="1" t="s">
        <v>85</v>
      </c>
      <c r="B53" s="1">
        <f>'続（3枚目）'!H34</f>
        <v>0</v>
      </c>
      <c r="C53" s="1" t="s">
        <v>20</v>
      </c>
      <c r="D53" s="1">
        <f>'続（3枚目）'!K34</f>
        <v>0</v>
      </c>
      <c r="E53" s="1" t="s">
        <v>28</v>
      </c>
      <c r="F53" s="1">
        <f>'続（3枚目）'!M34</f>
        <v>0</v>
      </c>
      <c r="G53" s="1" t="s">
        <v>26</v>
      </c>
      <c r="H53" s="1" t="str">
        <f t="shared" si="9"/>
        <v>0年0月0日</v>
      </c>
      <c r="I53" s="1" t="str">
        <f t="shared" si="1"/>
        <v/>
      </c>
      <c r="J53" s="1" t="b">
        <f t="shared" si="2"/>
        <v>1</v>
      </c>
    </row>
    <row r="54" spans="1:10">
      <c r="A54" s="1" t="s">
        <v>90</v>
      </c>
      <c r="B54" s="1">
        <f>'続（3枚目）'!A37</f>
        <v>0</v>
      </c>
      <c r="C54" s="1" t="s">
        <v>20</v>
      </c>
      <c r="D54" s="1">
        <f>'続（3枚目）'!D37</f>
        <v>0</v>
      </c>
      <c r="E54" s="1" t="s">
        <v>28</v>
      </c>
      <c r="F54" s="1">
        <f>'続（3枚目）'!F37</f>
        <v>0</v>
      </c>
      <c r="G54" s="1" t="s">
        <v>26</v>
      </c>
      <c r="H54" s="1" t="str">
        <f t="shared" ref="H54:H55" si="10">CONCATENATE(B54,C54,D54,E54,F54,G54)</f>
        <v>0年0月0日</v>
      </c>
      <c r="I54" s="1" t="str">
        <f t="shared" ref="I54:I55" si="11">IFERROR(DATEVALUE(H54),"")</f>
        <v/>
      </c>
      <c r="J54" s="1" t="b">
        <f t="shared" ref="J54:J55" si="12">IF(I$3&lt;=I54,TRUE)</f>
        <v>1</v>
      </c>
    </row>
    <row r="55" spans="1:10">
      <c r="A55" s="1" t="s">
        <v>91</v>
      </c>
      <c r="B55" s="1">
        <f>'続（3枚目）'!H37</f>
        <v>0</v>
      </c>
      <c r="C55" s="1" t="s">
        <v>20</v>
      </c>
      <c r="D55" s="1">
        <f>'続（3枚目）'!K37</f>
        <v>0</v>
      </c>
      <c r="E55" s="1" t="s">
        <v>28</v>
      </c>
      <c r="F55" s="1">
        <f>'続（3枚目）'!M37</f>
        <v>0</v>
      </c>
      <c r="G55" s="1" t="s">
        <v>26</v>
      </c>
      <c r="H55" s="1" t="str">
        <f t="shared" si="10"/>
        <v>0年0月0日</v>
      </c>
      <c r="I55" s="1" t="str">
        <f t="shared" si="11"/>
        <v/>
      </c>
      <c r="J55" s="1" t="b">
        <f t="shared" si="12"/>
        <v>1</v>
      </c>
    </row>
  </sheetData>
  <sheetProtection selectLockedCells="1" selectUnlockedCells="1"/>
  <phoneticPr fontId="1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1枚目</vt:lpstr>
      <vt:lpstr>続（２枚目）</vt:lpstr>
      <vt:lpstr>続（3枚目）</vt:lpstr>
      <vt:lpstr>日付けの計算</vt:lpstr>
      <vt:lpstr>'1枚目'!Print_Area</vt:lpstr>
      <vt:lpstr>'続（２枚目）'!Print_Area</vt:lpstr>
      <vt:lpstr>'続（3枚目）'!Print_Area</vt:lpstr>
    </vt:vector>
  </TitlesOfParts>
  <Company>JIA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</dc:creator>
  <cp:lastModifiedBy>坂本 佳恵</cp:lastModifiedBy>
  <cp:lastPrinted>2020-11-19T08:04:46Z</cp:lastPrinted>
  <dcterms:created xsi:type="dcterms:W3CDTF">2009-06-26T00:55:51Z</dcterms:created>
  <dcterms:modified xsi:type="dcterms:W3CDTF">2021-03-17T04:28:54Z</dcterms:modified>
</cp:coreProperties>
</file>